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5" i="1"/>
  <c r="C84" i="1"/>
  <c r="C82" i="1"/>
  <c r="C81" i="1"/>
  <c r="C80" i="1"/>
  <c r="C78" i="1"/>
  <c r="C77" i="1"/>
  <c r="C75" i="1"/>
  <c r="C71" i="1"/>
  <c r="C70" i="1"/>
  <c r="C68" i="1"/>
  <c r="C65" i="1"/>
  <c r="C64" i="1"/>
  <c r="C61" i="1"/>
  <c r="C59" i="1"/>
  <c r="C57" i="1"/>
  <c r="C55" i="1"/>
  <c r="C54" i="1"/>
  <c r="C162" i="1" s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17" i="1"/>
  <c r="C13" i="1"/>
  <c r="C11" i="1"/>
  <c r="C10" i="1"/>
  <c r="C8" i="1"/>
  <c r="C49" i="1" s="1"/>
  <c r="C164" i="1" s="1"/>
  <c r="C7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<sst xmlns="http://schemas.openxmlformats.org/spreadsheetml/2006/main" count="271" uniqueCount="187">
  <si>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дома, имеющие все виды благоустройства, с электрическими плитами плитами и подвалами с водостоками (мелкоблочные,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</si>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</sst>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1">
          <cell r="F81">
            <v>2.8139999999999998E-2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workbookViewId="0">
      <selection activeCell="A3" sqref="A3"/>
    </sheetView>
  </sheetViews>
  <sheetFormatPr defaultRowHeight="15" x14ac:dyDescent="0.25"/>
  <cols>
    <col min="1" max="1" width="60.42578125" customWidth="1"/>
    <col min="2" max="2" width="20" customWidth="1"/>
    <col min="3" max="3" width="17.85546875" customWidth="1"/>
  </cols>
  <sheetData>
    <row r="2" spans="1:3" ht="102" customHeight="1" x14ac:dyDescent="0.25">
      <c r="A2" s="1" t="s">
        <v>0</v>
      </c>
      <c r="B2" s="1"/>
      <c r="C2" s="1"/>
    </row>
    <row r="3" spans="1:3" ht="69.75" customHeight="1" x14ac:dyDescent="0.25">
      <c r="A3" s="2" t="s">
        <v>1</v>
      </c>
      <c r="B3" s="3" t="s">
        <v>2</v>
      </c>
      <c r="C3" s="4" t="s">
        <v>3</v>
      </c>
    </row>
    <row r="4" spans="1:3" ht="15.75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01.01.25.'!F8</f>
        <v>1.32E-3</v>
      </c>
    </row>
    <row r="8" spans="1:3" ht="45" x14ac:dyDescent="0.25">
      <c r="A8" s="12" t="s">
        <v>9</v>
      </c>
      <c r="B8" s="13" t="s">
        <v>8</v>
      </c>
      <c r="C8" s="14">
        <f>'[1]проект на 01.01.25.'!F9</f>
        <v>2.214E-2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01.01.25.'!F11</f>
        <v>4.5080000000000002E-2</v>
      </c>
    </row>
    <row r="11" spans="1:3" ht="45" x14ac:dyDescent="0.25">
      <c r="A11" s="12" t="s">
        <v>13</v>
      </c>
      <c r="B11" s="13" t="s">
        <v>14</v>
      </c>
      <c r="C11" s="14">
        <f>'[1]проект на 01.01.25.'!F12</f>
        <v>0.34808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01.01.25.'!F14</f>
        <v>0.16727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/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01.01.25.'!F18</f>
        <v>0.13150000000000001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/>
    </row>
    <row r="20" spans="1:3" ht="45" x14ac:dyDescent="0.25">
      <c r="A20" s="12" t="s">
        <v>24</v>
      </c>
      <c r="B20" s="13" t="s">
        <v>8</v>
      </c>
      <c r="C20" s="14"/>
    </row>
    <row r="21" spans="1:3" ht="60" x14ac:dyDescent="0.25">
      <c r="A21" s="12" t="s">
        <v>25</v>
      </c>
      <c r="B21" s="13" t="s">
        <v>17</v>
      </c>
      <c r="C21" s="14">
        <f>'[1]проект на 01.01.25.'!F22</f>
        <v>0.64126000000000005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01.01.25.'!F24</f>
        <v>3.8670000000000003E-2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01.01.25.'!F27</f>
        <v>0.17630999999999999</v>
      </c>
    </row>
    <row r="27" spans="1:3" ht="45" x14ac:dyDescent="0.25">
      <c r="A27" s="12" t="s">
        <v>32</v>
      </c>
      <c r="B27" s="13" t="s">
        <v>14</v>
      </c>
      <c r="C27" s="14">
        <f>'[1]проект на 01.01.25.'!F28</f>
        <v>0.12341000000000001</v>
      </c>
    </row>
    <row r="28" spans="1:3" ht="45" x14ac:dyDescent="0.25">
      <c r="A28" s="12" t="s">
        <v>33</v>
      </c>
      <c r="B28" s="13" t="s">
        <v>17</v>
      </c>
      <c r="C28" s="14">
        <f>'[1]проект на 01.01.25.'!F29</f>
        <v>0.32322000000000001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01.01.25.'!F31</f>
        <v>9.9169999999999994E-2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01.01.25.'!F33</f>
        <v>0.33067999999999997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01.01.25.'!F37</f>
        <v>0.34322999999999998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/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01.01.25.'!F42</f>
        <v>0.43736000000000003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01.01.25.'!F44</f>
        <v>4.4080000000000001E-2</v>
      </c>
    </row>
    <row r="44" spans="1:3" ht="45" x14ac:dyDescent="0.25">
      <c r="A44" s="12" t="s">
        <v>50</v>
      </c>
      <c r="B44" s="13" t="s">
        <v>17</v>
      </c>
      <c r="C44" s="14">
        <f>'[1]проект на 01.01.25.'!F45</f>
        <v>0.70465</v>
      </c>
    </row>
    <row r="45" spans="1:3" ht="60" x14ac:dyDescent="0.25">
      <c r="A45" s="12" t="s">
        <v>51</v>
      </c>
      <c r="B45" s="13" t="s">
        <v>17</v>
      </c>
      <c r="C45" s="14">
        <f>'[1]проект на 01.01.25.'!F46</f>
        <v>1.1152200000000001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01.01.25.'!F48</f>
        <v>0.49214999999999998</v>
      </c>
    </row>
    <row r="48" spans="1:3" ht="45" x14ac:dyDescent="0.25">
      <c r="A48" s="12" t="s">
        <v>54</v>
      </c>
      <c r="B48" s="13" t="s">
        <v>17</v>
      </c>
      <c r="C48" s="14"/>
    </row>
    <row r="49" spans="1:3" ht="18.75" x14ac:dyDescent="0.3">
      <c r="A49" s="18" t="s">
        <v>55</v>
      </c>
      <c r="B49" s="19"/>
      <c r="C49" s="15">
        <f>SUM(C7:C48)</f>
        <v>5.5848000000000004</v>
      </c>
    </row>
    <row r="50" spans="1:3" ht="21" x14ac:dyDescent="0.3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5"/>
    </row>
    <row r="54" spans="1:3" x14ac:dyDescent="0.25">
      <c r="A54" s="12" t="s">
        <v>60</v>
      </c>
      <c r="B54" s="13" t="s">
        <v>8</v>
      </c>
      <c r="C54" s="14">
        <f>'[1]проект на 01.01.25.'!F55</f>
        <v>1.8799999999999999E-3</v>
      </c>
    </row>
    <row r="55" spans="1:3" ht="45" x14ac:dyDescent="0.25">
      <c r="A55" s="12" t="s">
        <v>61</v>
      </c>
      <c r="B55" s="13" t="s">
        <v>8</v>
      </c>
      <c r="C55" s="14">
        <f>'[1]проект на 01.01.25.'!F56</f>
        <v>1.6590000000000001E-2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01.01.25.'!F58</f>
        <v>0.27589000000000002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01.01.25.'!F60</f>
        <v>0.12884999999999999</v>
      </c>
    </row>
    <row r="60" spans="1:3" ht="75" x14ac:dyDescent="0.25">
      <c r="A60" s="12" t="s">
        <v>67</v>
      </c>
      <c r="B60" s="13" t="s">
        <v>8</v>
      </c>
      <c r="C60" s="14"/>
    </row>
    <row r="61" spans="1:3" ht="75" x14ac:dyDescent="0.25">
      <c r="A61" s="12" t="s">
        <v>68</v>
      </c>
      <c r="B61" s="13" t="s">
        <v>8</v>
      </c>
      <c r="C61" s="14">
        <f>'[1]проект на 01.01.25.'!F62</f>
        <v>0.11416</v>
      </c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01.01.25.'!F65</f>
        <v>4.5100000000000001E-3</v>
      </c>
    </row>
    <row r="65" spans="1:3" ht="75" x14ac:dyDescent="0.25">
      <c r="A65" s="12" t="s">
        <v>72</v>
      </c>
      <c r="B65" s="13" t="s">
        <v>8</v>
      </c>
      <c r="C65" s="14">
        <f>'[1]проект на 01.01.25.'!F66</f>
        <v>0.17630999999999999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01.01.25.'!F69</f>
        <v>3.4199999999999999E-3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01.01.25.'!F71</f>
        <v>3.4000000000000002E-4</v>
      </c>
    </row>
    <row r="71" spans="1:3" ht="75" x14ac:dyDescent="0.25">
      <c r="A71" s="12" t="s">
        <v>78</v>
      </c>
      <c r="B71" s="13" t="s">
        <v>8</v>
      </c>
      <c r="C71" s="14">
        <f>'[1]проект на 01.01.25.'!F72</f>
        <v>0.14294999999999999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01.01.25.'!F76</f>
        <v>0.14002000000000001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01.01.25.'!F78</f>
        <v>4.5909999999999999E-2</v>
      </c>
    </row>
    <row r="78" spans="1:3" ht="60" x14ac:dyDescent="0.25">
      <c r="A78" s="12" t="s">
        <v>85</v>
      </c>
      <c r="B78" s="13" t="s">
        <v>8</v>
      </c>
      <c r="C78" s="14">
        <f>'[1]проект на 01.01.25.'!F79</f>
        <v>0.16602</v>
      </c>
    </row>
    <row r="79" spans="1:3" ht="60" x14ac:dyDescent="0.25">
      <c r="A79" s="12" t="s">
        <v>86</v>
      </c>
      <c r="B79" s="13" t="s">
        <v>87</v>
      </c>
      <c r="C79" s="14"/>
    </row>
    <row r="80" spans="1:3" ht="90" x14ac:dyDescent="0.25">
      <c r="A80" s="12" t="s">
        <v>88</v>
      </c>
      <c r="B80" s="13" t="s">
        <v>89</v>
      </c>
      <c r="C80" s="14">
        <f>'[1]проект на 01.01.25.'!F81</f>
        <v>2.8139999999999998E-2</v>
      </c>
    </row>
    <row r="81" spans="1:3" ht="45" x14ac:dyDescent="0.25">
      <c r="A81" s="12" t="s">
        <v>90</v>
      </c>
      <c r="B81" s="13" t="s">
        <v>14</v>
      </c>
      <c r="C81" s="14">
        <f>'[1]проект на 01.01.25.'!F82</f>
        <v>0.10892</v>
      </c>
    </row>
    <row r="82" spans="1:3" ht="60" x14ac:dyDescent="0.25">
      <c r="A82" s="12" t="s">
        <v>91</v>
      </c>
      <c r="B82" s="13" t="s">
        <v>87</v>
      </c>
      <c r="C82" s="14">
        <f>'[1]проект на 01.01.25.'!F83</f>
        <v>7.4910000000000004E-2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01.01.25.'!F85</f>
        <v>4.4080000000000001E-2</v>
      </c>
    </row>
    <row r="85" spans="1:3" ht="60" x14ac:dyDescent="0.25">
      <c r="A85" s="12" t="s">
        <v>94</v>
      </c>
      <c r="B85" s="13" t="s">
        <v>8</v>
      </c>
      <c r="C85" s="14">
        <f>'[1]проект на 01.01.25.'!F86</f>
        <v>7.7869999999999995E-2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/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01.01.25.'!F91</f>
        <v>0.20568</v>
      </c>
    </row>
    <row r="91" spans="1:3" ht="45" x14ac:dyDescent="0.25">
      <c r="A91" s="12" t="s">
        <v>100</v>
      </c>
      <c r="B91" s="13" t="s">
        <v>8</v>
      </c>
      <c r="C91" s="14">
        <f>'[1]проект на 01.01.25.'!F92</f>
        <v>2.3140000000000001E-2</v>
      </c>
    </row>
    <row r="92" spans="1:3" ht="45" x14ac:dyDescent="0.25">
      <c r="A92" s="12" t="s">
        <v>101</v>
      </c>
      <c r="B92" s="13" t="s">
        <v>17</v>
      </c>
      <c r="C92" s="14">
        <f>'[1]проект на 01.01.25.'!F93</f>
        <v>0.24975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01.01.25.'!F95</f>
        <v>7.7999999999999999E-4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01.01.25.'!F96</f>
        <v>1.1000000000000001E-3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01.01.25.'!F98</f>
        <v>6.8440000000000001E-2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01.01.25.'!F102</f>
        <v>8.6959999999999996E-2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/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01.01.25.'!F114</f>
        <v>0.17201</v>
      </c>
    </row>
    <row r="114" spans="1:3" ht="60" x14ac:dyDescent="0.25">
      <c r="A114" s="12" t="s">
        <v>125</v>
      </c>
      <c r="B114" s="13" t="s">
        <v>17</v>
      </c>
      <c r="C114" s="14">
        <f>'[1]проект на 01.01.25.'!F115</f>
        <v>0.16327</v>
      </c>
    </row>
    <row r="115" spans="1:3" ht="30" x14ac:dyDescent="0.25">
      <c r="A115" s="12" t="s">
        <v>126</v>
      </c>
      <c r="B115" s="13" t="s">
        <v>119</v>
      </c>
      <c r="C115" s="14">
        <f>'[1]проект на 01.01.25.'!F116</f>
        <v>0.13736000000000001</v>
      </c>
    </row>
    <row r="116" spans="1:3" ht="30" x14ac:dyDescent="0.25">
      <c r="A116" s="12" t="s">
        <v>127</v>
      </c>
      <c r="B116" s="13" t="s">
        <v>119</v>
      </c>
      <c r="C116" s="14">
        <f>'[1]проект на 01.01.25.'!F117</f>
        <v>0.17527999999999999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01.01.25.'!F119</f>
        <v>0.46387</v>
      </c>
    </row>
    <row r="119" spans="1:3" ht="60" x14ac:dyDescent="0.25">
      <c r="A119" s="12" t="s">
        <v>131</v>
      </c>
      <c r="B119" s="13" t="s">
        <v>17</v>
      </c>
      <c r="C119" s="14">
        <f>'[1]проект на 01.01.25.'!F120</f>
        <v>8.4589999999999999E-2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01.01.25.'!F121</f>
        <v>4.6789999999999998E-2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01.01.25.'!F124</f>
        <v>2.32E-3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01.01.25.'!F125</f>
        <v>7.3999999999999996E-2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01.01.25.'!F128</f>
        <v>1.358E-2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01.01.25.'!F130</f>
        <v>0.14323</v>
      </c>
    </row>
    <row r="130" spans="1:3" ht="30" x14ac:dyDescent="0.25">
      <c r="A130" s="12" t="s">
        <v>142</v>
      </c>
      <c r="B130" s="13" t="s">
        <v>119</v>
      </c>
      <c r="C130" s="14">
        <f>'[1]проект на 01.01.25.'!F131</f>
        <v>5.2749999999999998E-2</v>
      </c>
    </row>
    <row r="131" spans="1:3" x14ac:dyDescent="0.25">
      <c r="A131" s="12" t="s">
        <v>143</v>
      </c>
      <c r="B131" s="13" t="s">
        <v>119</v>
      </c>
      <c r="C131" s="14">
        <f>'[1]проект на 01.01.25.'!F132</f>
        <v>5.5719999999999999E-2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01.01.25.'!F133</f>
        <v>0.2026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01.01.25.'!F135</f>
        <v>0.13553000000000001</v>
      </c>
    </row>
    <row r="135" spans="1:3" ht="30" x14ac:dyDescent="0.25">
      <c r="A135" s="12" t="s">
        <v>148</v>
      </c>
      <c r="B135" s="13" t="s">
        <v>119</v>
      </c>
      <c r="C135" s="14">
        <f>'[1]проект на 01.01.25.'!F136</f>
        <v>9.92E-3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5"/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01.01.25.'!F141</f>
        <v>2.0202399999999998</v>
      </c>
    </row>
    <row r="141" spans="1:3" x14ac:dyDescent="0.25">
      <c r="A141" s="12" t="s">
        <v>156</v>
      </c>
      <c r="B141" s="13" t="s">
        <v>31</v>
      </c>
      <c r="C141" s="14">
        <f>'[1]проект на 01.01.25.'!F142</f>
        <v>1.0710000000000001E-2</v>
      </c>
    </row>
    <row r="142" spans="1:3" ht="60" x14ac:dyDescent="0.25">
      <c r="A142" s="12" t="s">
        <v>157</v>
      </c>
      <c r="B142" s="13" t="s">
        <v>158</v>
      </c>
      <c r="C142" s="14">
        <f>'[1]проект на 01.01.25.'!F143</f>
        <v>9.0789999999999996E-2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01.01.25.'!F145</f>
        <v>6.6989999999999994E-2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01.01.25.'!F146</f>
        <v>1.6895100000000001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01.01.25.'!F147</f>
        <v>0.34577999999999998</v>
      </c>
    </row>
    <row r="147" spans="1:3" ht="60" x14ac:dyDescent="0.25">
      <c r="A147" s="12" t="s">
        <v>164</v>
      </c>
      <c r="B147" s="13" t="s">
        <v>161</v>
      </c>
      <c r="C147" s="14">
        <f>'[1]проект на 01.01.25.'!F148</f>
        <v>0.33008999999999999</v>
      </c>
    </row>
    <row r="148" spans="1:3" ht="30" x14ac:dyDescent="0.25">
      <c r="A148" s="12" t="s">
        <v>165</v>
      </c>
      <c r="B148" s="13" t="s">
        <v>166</v>
      </c>
      <c r="C148" s="14">
        <f>'[1]проект на 01.01.25.'!F149</f>
        <v>0.10725</v>
      </c>
    </row>
    <row r="149" spans="1:3" ht="30" x14ac:dyDescent="0.25">
      <c r="A149" s="12" t="s">
        <v>167</v>
      </c>
      <c r="B149" s="13" t="s">
        <v>166</v>
      </c>
      <c r="C149" s="14">
        <f>'[1]проект на 01.01.25.'!F150</f>
        <v>0.57296000000000002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01.01.25.'!F152</f>
        <v>1.23837</v>
      </c>
    </row>
    <row r="152" spans="1:3" ht="30" x14ac:dyDescent="0.25">
      <c r="A152" s="12" t="s">
        <v>171</v>
      </c>
      <c r="B152" s="13" t="s">
        <v>172</v>
      </c>
      <c r="C152" s="14">
        <f>'[1]проект на 01.01.25.'!F153</f>
        <v>0.39524999999999999</v>
      </c>
    </row>
    <row r="153" spans="1:3" ht="30" x14ac:dyDescent="0.25">
      <c r="A153" s="12" t="s">
        <v>173</v>
      </c>
      <c r="B153" s="13" t="s">
        <v>174</v>
      </c>
      <c r="C153" s="14">
        <f>'[1]проект на 01.01.25.'!F154</f>
        <v>0.17630999999999999</v>
      </c>
    </row>
    <row r="154" spans="1:3" ht="45" x14ac:dyDescent="0.25">
      <c r="A154" s="12" t="s">
        <v>175</v>
      </c>
      <c r="B154" s="13" t="s">
        <v>176</v>
      </c>
      <c r="C154" s="14">
        <f>'[1]проект на 01.01.25.'!F155</f>
        <v>0.42451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01.01.25.'!F160</f>
        <v>0.29479</v>
      </c>
    </row>
    <row r="160" spans="1:3" ht="30" x14ac:dyDescent="0.25">
      <c r="A160" s="10" t="s">
        <v>183</v>
      </c>
      <c r="B160" s="11"/>
      <c r="C160" s="15"/>
    </row>
    <row r="161" spans="1:3" ht="60" x14ac:dyDescent="0.25">
      <c r="A161" s="12" t="s">
        <v>184</v>
      </c>
      <c r="B161" s="13"/>
      <c r="C161" s="14">
        <f>'[1]проект на 01.01.25.'!F162</f>
        <v>3.2467800000000002</v>
      </c>
    </row>
    <row r="162" spans="1:3" ht="18.75" x14ac:dyDescent="0.3">
      <c r="A162" s="18" t="s">
        <v>185</v>
      </c>
      <c r="B162" s="19"/>
      <c r="C162" s="14">
        <f>SUM(C53:C161)</f>
        <v>15.129770000000004</v>
      </c>
    </row>
    <row r="163" spans="1:3" ht="19.5" x14ac:dyDescent="0.25">
      <c r="A163" s="32" t="s">
        <v>186</v>
      </c>
      <c r="B163" s="33"/>
      <c r="C163" s="14">
        <f>'[1]проект на 01.01.25.'!F164</f>
        <v>4.66</v>
      </c>
    </row>
    <row r="164" spans="1:3" x14ac:dyDescent="0.25">
      <c r="C164" s="34">
        <f>C49+C162+C163</f>
        <v>25.374570000000006</v>
      </c>
    </row>
    <row r="165" spans="1:3" x14ac:dyDescent="0.25">
      <c r="C165" s="35"/>
    </row>
    <row r="166" spans="1:3" x14ac:dyDescent="0.25">
      <c r="C166" s="36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2024-12-09T08:34:42Z</dcterms:modified>
</cp:coreProperties>
</file>