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0" i="1"/>
  <c r="C109" i="1"/>
  <c r="C108" i="1"/>
  <c r="C107" i="1"/>
  <c r="C100" i="1"/>
  <c r="C96" i="1"/>
  <c r="C94" i="1"/>
  <c r="C93" i="1"/>
  <c r="C91" i="1"/>
  <c r="C90" i="1"/>
  <c r="C89" i="1"/>
  <c r="C84" i="1"/>
  <c r="C83" i="1"/>
  <c r="C81" i="1"/>
  <c r="C80" i="1"/>
  <c r="C78" i="1"/>
  <c r="C76" i="1"/>
  <c r="C74" i="1"/>
  <c r="C70" i="1"/>
  <c r="C69" i="1"/>
  <c r="C67" i="1"/>
  <c r="C64" i="1"/>
  <c r="C63" i="1"/>
  <c r="C60" i="1"/>
  <c r="C58" i="1"/>
  <c r="C56" i="1"/>
  <c r="C54" i="1"/>
  <c r="C53" i="1"/>
  <c r="C161" i="1" s="1"/>
  <c r="C46" i="1"/>
  <c r="C44" i="1"/>
  <c r="C43" i="1"/>
  <c r="C42" i="1"/>
  <c r="C35" i="1"/>
  <c r="C31" i="1"/>
  <c r="C29" i="1"/>
  <c r="C27" i="1"/>
  <c r="C26" i="1"/>
  <c r="C25" i="1"/>
  <c r="C22" i="1"/>
  <c r="C20" i="1"/>
  <c r="C19" i="1"/>
  <c r="C18" i="1"/>
  <c r="C16" i="1"/>
  <c r="C14" i="1"/>
  <c r="C12" i="1"/>
  <c r="C10" i="1"/>
  <c r="C9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<sst xmlns="http://schemas.openxmlformats.org/spreadsheetml/2006/main" count="271" uniqueCount="187">
  <si>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с подвалами и водостоками (мелкоблочные, плиты перекрытия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</si>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</sst>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2" fontId="11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1">
          <cell r="F11">
            <v>4.5080000000000002E-2</v>
          </cell>
        </row>
        <row r="12">
          <cell r="F12">
            <v>0.34808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0">
          <cell r="F20">
            <v>6.4390000000000003E-2</v>
          </cell>
        </row>
        <row r="21">
          <cell r="F21">
            <v>6.9449999999999998E-2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7">
          <cell r="F37">
            <v>0.34322999999999998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58">
          <cell r="F58">
            <v>0.27589000000000002</v>
          </cell>
        </row>
        <row r="60">
          <cell r="F60">
            <v>0.12884999999999999</v>
          </cell>
        </row>
        <row r="62">
          <cell r="F62">
            <v>0.11416</v>
          </cell>
        </row>
        <row r="65">
          <cell r="F65">
            <v>4.5100000000000001E-3</v>
          </cell>
        </row>
        <row r="66">
          <cell r="F66">
            <v>0.17630999999999999</v>
          </cell>
        </row>
        <row r="69">
          <cell r="F69">
            <v>3.4199999999999999E-3</v>
          </cell>
        </row>
        <row r="71">
          <cell r="F71">
            <v>3.4000000000000002E-4</v>
          </cell>
        </row>
        <row r="72">
          <cell r="F72">
            <v>0.14294999999999999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80">
          <cell r="F80">
            <v>6.7299999999999999E-3</v>
          </cell>
        </row>
        <row r="82">
          <cell r="F82">
            <v>0.10892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6">
          <cell r="F86">
            <v>7.7869999999999995E-2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2">
          <cell r="F102">
            <v>8.6959999999999996E-2</v>
          </cell>
        </row>
        <row r="109">
          <cell r="F109">
            <v>1.235E-2</v>
          </cell>
        </row>
        <row r="110">
          <cell r="F110">
            <v>1.5980000000000001E-2</v>
          </cell>
        </row>
        <row r="111">
          <cell r="F111">
            <v>0.41626000000000002</v>
          </cell>
        </row>
        <row r="112">
          <cell r="F112">
            <v>2.4660000000000001E-2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4">
          <cell r="F124">
            <v>2.32E-3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A2" sqref="A2"/>
    </sheetView>
  </sheetViews>
  <sheetFormatPr defaultRowHeight="15" x14ac:dyDescent="0.25"/>
  <cols>
    <col min="1" max="1" width="60.42578125" customWidth="1"/>
    <col min="2" max="2" width="19.140625" customWidth="1"/>
    <col min="3" max="3" width="18.7109375" customWidth="1"/>
  </cols>
  <sheetData>
    <row r="1" spans="1:3" ht="91.5" customHeight="1" x14ac:dyDescent="0.25">
      <c r="A1" s="1" t="s">
        <v>0</v>
      </c>
      <c r="B1" s="1"/>
      <c r="C1" s="1"/>
    </row>
    <row r="2" spans="1:3" ht="81" customHeight="1" x14ac:dyDescent="0.25">
      <c r="A2" s="2" t="s">
        <v>1</v>
      </c>
      <c r="B2" s="3" t="s">
        <v>2</v>
      </c>
      <c r="C2" s="4" t="s">
        <v>3</v>
      </c>
    </row>
    <row r="3" spans="1:3" ht="15.75" x14ac:dyDescent="0.2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>
        <f>'[1]проект на 01.01.25.'!F11</f>
        <v>4.5080000000000002E-2</v>
      </c>
    </row>
    <row r="10" spans="1:3" ht="45" x14ac:dyDescent="0.25">
      <c r="A10" s="12" t="s">
        <v>13</v>
      </c>
      <c r="B10" s="13" t="s">
        <v>14</v>
      </c>
      <c r="C10" s="14">
        <f>'[1]проект на 01.01.25.'!F12</f>
        <v>0.34808</v>
      </c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>
        <f>'[1]проект на 01.01.25.'!F20</f>
        <v>6.4390000000000003E-2</v>
      </c>
    </row>
    <row r="19" spans="1:3" ht="45" x14ac:dyDescent="0.25">
      <c r="A19" s="12" t="s">
        <v>24</v>
      </c>
      <c r="B19" s="13" t="s">
        <v>8</v>
      </c>
      <c r="C19" s="14">
        <f>'[1]проект на 01.01.25.'!F21</f>
        <v>6.9449999999999998E-2</v>
      </c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/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60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5.4151600000000002</v>
      </c>
    </row>
    <row r="49" spans="1:3" ht="15.75" x14ac:dyDescent="0.25">
      <c r="A49" s="19" t="s">
        <v>56</v>
      </c>
      <c r="B49" s="20"/>
      <c r="C49" s="14"/>
    </row>
    <row r="50" spans="1:3" ht="85.5" x14ac:dyDescent="0.25">
      <c r="A50" s="21" t="s">
        <v>57</v>
      </c>
      <c r="B50" s="22"/>
      <c r="C50" s="14"/>
    </row>
    <row r="51" spans="1:3" ht="30" x14ac:dyDescent="0.25">
      <c r="A51" s="23" t="s">
        <v>58</v>
      </c>
      <c r="B51" s="24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>
        <f>'[1]проект на 01.01.25.'!F58</f>
        <v>0.27589000000000002</v>
      </c>
    </row>
    <row r="57" spans="1:3" ht="30" x14ac:dyDescent="0.25">
      <c r="A57" s="23" t="s">
        <v>64</v>
      </c>
      <c r="B57" s="25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01.01.25.'!F62</f>
        <v>0.11416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>
        <f>'[1]проект на 01.01.25.'!F66</f>
        <v>0.17630999999999999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01.01.25.'!F69</f>
        <v>3.4199999999999999E-3</v>
      </c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>
        <f>'[1]проект на 01.01.25.'!F72</f>
        <v>0.14294999999999999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>
        <f>'[1]проект на 01.01.25.'!F80</f>
        <v>6.7299999999999999E-3</v>
      </c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>
        <f>'[1]проект на 01.01.25.'!F82</f>
        <v>0.10892</v>
      </c>
    </row>
    <row r="81" spans="1:3" ht="60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6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>
        <f>'[1]проект на 01.01.25.'!F86</f>
        <v>7.7869999999999995E-2</v>
      </c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45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/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01.01.25.'!F109</f>
        <v>1.235E-2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01.01.25.'!F110</f>
        <v>1.5980000000000001E-2</v>
      </c>
    </row>
    <row r="109" spans="1:3" x14ac:dyDescent="0.25">
      <c r="A109" s="12" t="s">
        <v>121</v>
      </c>
      <c r="B109" s="13" t="s">
        <v>119</v>
      </c>
      <c r="C109" s="14">
        <f>'[1]проект на 01.01.25.'!F111</f>
        <v>0.41626000000000002</v>
      </c>
    </row>
    <row r="110" spans="1:3" x14ac:dyDescent="0.25">
      <c r="A110" s="12" t="s">
        <v>122</v>
      </c>
      <c r="B110" s="13" t="s">
        <v>119</v>
      </c>
      <c r="C110" s="14">
        <f>'[1]проект на 01.01.25.'!F112</f>
        <v>2.4660000000000001E-2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>
        <f>'[1]проект на 01.01.25.'!F124</f>
        <v>2.32E-3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6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01.01.25.'!F145</f>
        <v>6.6989999999999994E-2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60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45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45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45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45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7" t="s">
        <v>179</v>
      </c>
      <c r="C155" s="14"/>
    </row>
    <row r="156" spans="1:3" ht="45" x14ac:dyDescent="0.25">
      <c r="A156" s="12" t="s">
        <v>180</v>
      </c>
      <c r="B156" s="27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8" t="s">
        <v>182</v>
      </c>
      <c r="B158" s="29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7" t="s">
        <v>185</v>
      </c>
      <c r="B161" s="18"/>
      <c r="C161" s="14">
        <f>SUM(C53:C160)</f>
        <v>14.672880000000003</v>
      </c>
    </row>
    <row r="162" spans="1:3" ht="19.5" x14ac:dyDescent="0.25">
      <c r="A162" s="30" t="s">
        <v>186</v>
      </c>
      <c r="B162" s="31"/>
      <c r="C162" s="14">
        <f>'[1]проект на 01.01.25.'!F164</f>
        <v>4.66</v>
      </c>
    </row>
    <row r="163" spans="1:3" x14ac:dyDescent="0.25">
      <c r="C163" s="32">
        <f>C48+C161+C162</f>
        <v>24.748040000000003</v>
      </c>
    </row>
    <row r="164" spans="1:3" x14ac:dyDescent="0.25">
      <c r="C164" s="33"/>
    </row>
    <row r="165" spans="1:3" x14ac:dyDescent="0.25">
      <c r="C165" s="34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2024-12-09T09:22:13Z</dcterms:modified>
</cp:coreProperties>
</file>