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0" i="1"/>
  <c r="C109" i="1"/>
  <c r="C108" i="1"/>
  <c r="C107" i="1"/>
  <c r="C100" i="1"/>
  <c r="C96" i="1"/>
  <c r="C94" i="1"/>
  <c r="C93" i="1"/>
  <c r="C91" i="1"/>
  <c r="C90" i="1"/>
  <c r="C89" i="1"/>
  <c r="C84" i="1"/>
  <c r="C83" i="1"/>
  <c r="C81" i="1"/>
  <c r="C80" i="1"/>
  <c r="C78" i="1"/>
  <c r="C76" i="1"/>
  <c r="C74" i="1"/>
  <c r="C70" i="1"/>
  <c r="C69" i="1"/>
  <c r="C67" i="1"/>
  <c r="C64" i="1"/>
  <c r="C63" i="1"/>
  <c r="C59" i="1"/>
  <c r="C58" i="1"/>
  <c r="C56" i="1"/>
  <c r="C54" i="1"/>
  <c r="C53" i="1"/>
  <c r="C161" i="1" s="1"/>
  <c r="C46" i="1"/>
  <c r="C44" i="1"/>
  <c r="C43" i="1"/>
  <c r="C42" i="1"/>
  <c r="C35" i="1"/>
  <c r="C31" i="1"/>
  <c r="C29" i="1"/>
  <c r="C27" i="1"/>
  <c r="C26" i="1"/>
  <c r="C25" i="1"/>
  <c r="C22" i="1"/>
  <c r="C20" i="1"/>
  <c r="C19" i="1"/>
  <c r="C18" i="1"/>
  <c r="C16" i="1"/>
  <c r="C14" i="1"/>
  <c r="C12" i="1"/>
  <c r="C10" i="1"/>
  <c r="C9" i="1"/>
  <c r="C7" i="1"/>
  <c r="C48" i="1" s="1"/>
  <c r="C6" i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<sst xmlns="http://schemas.openxmlformats.org/spreadsheetml/2006/main" count="271" uniqueCount="187">
  <si>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с подвалами и водостоками (крупноблочные, плиты перкрытия ж/б,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</si>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</sst>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1">
          <cell r="F11">
            <v>4.5080000000000002E-2</v>
          </cell>
        </row>
        <row r="12">
          <cell r="F12">
            <v>0.34808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0">
          <cell r="F20">
            <v>6.4390000000000003E-2</v>
          </cell>
        </row>
        <row r="21">
          <cell r="F21">
            <v>6.9449999999999998E-2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7">
          <cell r="F37">
            <v>0.34322999999999998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58">
          <cell r="F58">
            <v>0.27589000000000002</v>
          </cell>
        </row>
        <row r="60">
          <cell r="F60">
            <v>0.12884999999999999</v>
          </cell>
        </row>
        <row r="61">
          <cell r="F61">
            <v>0.17188999999999999</v>
          </cell>
        </row>
        <row r="65">
          <cell r="F65">
            <v>4.5100000000000001E-3</v>
          </cell>
        </row>
        <row r="66">
          <cell r="F66">
            <v>0.17630999999999999</v>
          </cell>
        </row>
        <row r="69">
          <cell r="F69">
            <v>3.4199999999999999E-3</v>
          </cell>
        </row>
        <row r="71">
          <cell r="F71">
            <v>3.4000000000000002E-4</v>
          </cell>
        </row>
        <row r="72">
          <cell r="F72">
            <v>0.14294999999999999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80">
          <cell r="F80">
            <v>6.7299999999999999E-3</v>
          </cell>
        </row>
        <row r="82">
          <cell r="F82">
            <v>0.10892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6">
          <cell r="F86">
            <v>7.7869999999999995E-2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2">
          <cell r="F102">
            <v>8.6959999999999996E-2</v>
          </cell>
        </row>
        <row r="109">
          <cell r="F109">
            <v>1.235E-2</v>
          </cell>
        </row>
        <row r="110">
          <cell r="F110">
            <v>1.5980000000000001E-2</v>
          </cell>
        </row>
        <row r="111">
          <cell r="F111">
            <v>0.41626000000000002</v>
          </cell>
        </row>
        <row r="112">
          <cell r="F112">
            <v>2.4660000000000001E-2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4">
          <cell r="F124">
            <v>2.32E-3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A2" sqref="A2"/>
    </sheetView>
  </sheetViews>
  <sheetFormatPr defaultRowHeight="15" x14ac:dyDescent="0.25"/>
  <cols>
    <col min="1" max="1" width="63.42578125" customWidth="1"/>
    <col min="2" max="2" width="18.85546875" customWidth="1"/>
    <col min="3" max="3" width="17.5703125" customWidth="1"/>
  </cols>
  <sheetData>
    <row r="1" spans="1:3" ht="91.5" customHeight="1" x14ac:dyDescent="0.25">
      <c r="A1" s="1" t="s">
        <v>0</v>
      </c>
      <c r="B1" s="1"/>
      <c r="C1" s="1"/>
    </row>
    <row r="2" spans="1:3" ht="75.75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71.2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>
        <f>'[1]проект на 01.01.25.'!F11</f>
        <v>4.5080000000000002E-2</v>
      </c>
    </row>
    <row r="10" spans="1:3" ht="45" x14ac:dyDescent="0.25">
      <c r="A10" s="12" t="s">
        <v>13</v>
      </c>
      <c r="B10" s="13" t="s">
        <v>14</v>
      </c>
      <c r="C10" s="14">
        <f>'[1]проект на 01.01.25.'!F12</f>
        <v>0.34808</v>
      </c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30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>
        <f>'[1]проект на 01.01.25.'!F20</f>
        <v>6.4390000000000003E-2</v>
      </c>
    </row>
    <row r="19" spans="1:3" ht="45" x14ac:dyDescent="0.25">
      <c r="A19" s="12" t="s">
        <v>24</v>
      </c>
      <c r="B19" s="13" t="s">
        <v>8</v>
      </c>
      <c r="C19" s="14">
        <f>'[1]проект на 01.01.25.'!F21</f>
        <v>6.9449999999999998E-2</v>
      </c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01.01.25.'!F24</f>
        <v>3.8670000000000003E-2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/>
    </row>
    <row r="34" spans="1:3" ht="45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45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01.01.25.'!F44</f>
        <v>4.4080000000000001E-2</v>
      </c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45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45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5.4151600000000002</v>
      </c>
    </row>
    <row r="49" spans="1:3" ht="21" x14ac:dyDescent="0.35">
      <c r="A49" s="5" t="s">
        <v>56</v>
      </c>
      <c r="B49" s="6"/>
      <c r="C49" s="14"/>
    </row>
    <row r="50" spans="1:3" ht="71.2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14">
        <f>'[1]проект на 01.01.25.'!F56</f>
        <v>1.6590000000000001E-2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>
        <f>'[1]проект на 01.01.25.'!F58</f>
        <v>0.27589000000000002</v>
      </c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01.01.25.'!F60</f>
        <v>0.12884999999999999</v>
      </c>
    </row>
    <row r="59" spans="1:3" ht="75" x14ac:dyDescent="0.25">
      <c r="A59" s="12" t="s">
        <v>67</v>
      </c>
      <c r="B59" s="13" t="s">
        <v>8</v>
      </c>
      <c r="C59" s="14">
        <f>'[1]проект на 01.01.25.'!F61</f>
        <v>0.17188999999999999</v>
      </c>
    </row>
    <row r="60" spans="1:3" ht="75" x14ac:dyDescent="0.25">
      <c r="A60" s="12" t="s">
        <v>68</v>
      </c>
      <c r="B60" s="13" t="s">
        <v>8</v>
      </c>
      <c r="C60" s="14"/>
    </row>
    <row r="61" spans="1:3" ht="120" x14ac:dyDescent="0.25">
      <c r="A61" s="12" t="s">
        <v>69</v>
      </c>
      <c r="B61" s="13" t="s">
        <v>8</v>
      </c>
      <c r="C61" s="14"/>
    </row>
    <row r="62" spans="1:3" ht="30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>
        <f>'[1]проект на 01.01.25.'!F66</f>
        <v>0.17630999999999999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01.01.25.'!F69</f>
        <v>3.4199999999999999E-3</v>
      </c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>
        <f>'[1]проект на 01.01.25.'!F72</f>
        <v>0.14294999999999999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>
        <f>'[1]проект на 01.01.25.'!F80</f>
        <v>6.7299999999999999E-3</v>
      </c>
    </row>
    <row r="79" spans="1:3" ht="75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>
        <f>'[1]проект на 01.01.25.'!F82</f>
        <v>0.10892</v>
      </c>
    </row>
    <row r="81" spans="1:3" ht="60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01.01.25.'!F85</f>
        <v>4.4080000000000001E-2</v>
      </c>
    </row>
    <row r="84" spans="1:3" ht="60" x14ac:dyDescent="0.25">
      <c r="A84" s="12" t="s">
        <v>94</v>
      </c>
      <c r="B84" s="13" t="s">
        <v>8</v>
      </c>
      <c r="C84" s="14">
        <f>'[1]проект на 01.01.25.'!F86</f>
        <v>7.7869999999999995E-2</v>
      </c>
    </row>
    <row r="85" spans="1:3" ht="45" x14ac:dyDescent="0.25">
      <c r="A85" s="12" t="s">
        <v>95</v>
      </c>
      <c r="B85" s="13" t="s">
        <v>8</v>
      </c>
      <c r="C85" s="14"/>
    </row>
    <row r="86" spans="1:3" ht="60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30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01.01.25.'!F96</f>
        <v>1.1000000000000001E-3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4"/>
    </row>
    <row r="98" spans="1:3" ht="30" x14ac:dyDescent="0.25">
      <c r="A98" s="12" t="s">
        <v>108</v>
      </c>
      <c r="B98" s="13" t="s">
        <v>8</v>
      </c>
      <c r="C98" s="14"/>
    </row>
    <row r="99" spans="1:3" ht="45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45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01.01.25.'!F109</f>
        <v>1.235E-2</v>
      </c>
    </row>
    <row r="108" spans="1:3" ht="45" x14ac:dyDescent="0.25">
      <c r="A108" s="12" t="s">
        <v>120</v>
      </c>
      <c r="B108" s="13" t="s">
        <v>119</v>
      </c>
      <c r="C108" s="14">
        <f>'[1]проект на 01.01.25.'!F110</f>
        <v>1.5980000000000001E-2</v>
      </c>
    </row>
    <row r="109" spans="1:3" x14ac:dyDescent="0.25">
      <c r="A109" s="12" t="s">
        <v>121</v>
      </c>
      <c r="B109" s="13" t="s">
        <v>119</v>
      </c>
      <c r="C109" s="14">
        <f>'[1]проект на 01.01.25.'!F111</f>
        <v>0.41626000000000002</v>
      </c>
    </row>
    <row r="110" spans="1:3" x14ac:dyDescent="0.25">
      <c r="A110" s="12" t="s">
        <v>122</v>
      </c>
      <c r="B110" s="13" t="s">
        <v>119</v>
      </c>
      <c r="C110" s="14">
        <f>'[1]проект на 01.01.25.'!F112</f>
        <v>2.4660000000000001E-2</v>
      </c>
    </row>
    <row r="111" spans="1:3" ht="45" x14ac:dyDescent="0.25">
      <c r="A111" s="10" t="s">
        <v>123</v>
      </c>
      <c r="B111" s="11"/>
      <c r="C111" s="14"/>
    </row>
    <row r="112" spans="1:3" ht="45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45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01.01.25.'!F119</f>
        <v>0.46387</v>
      </c>
    </row>
    <row r="118" spans="1:3" ht="60" x14ac:dyDescent="0.25">
      <c r="A118" s="12" t="s">
        <v>131</v>
      </c>
      <c r="B118" s="13" t="s">
        <v>17</v>
      </c>
      <c r="C118" s="14">
        <f>'[1]проект на 01.01.25.'!F120</f>
        <v>8.4589999999999999E-2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>
        <f>'[1]проект на 01.01.25.'!F124</f>
        <v>2.32E-3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30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01.01.25.'!F130</f>
        <v>0.14323</v>
      </c>
    </row>
    <row r="129" spans="1:3" ht="30" x14ac:dyDescent="0.25">
      <c r="A129" s="12" t="s">
        <v>142</v>
      </c>
      <c r="B129" s="13" t="s">
        <v>119</v>
      </c>
      <c r="C129" s="14">
        <f>'[1]проект на 01.01.25.'!F131</f>
        <v>5.2749999999999998E-2</v>
      </c>
    </row>
    <row r="130" spans="1:3" x14ac:dyDescent="0.25">
      <c r="A130" s="12" t="s">
        <v>143</v>
      </c>
      <c r="B130" s="13" t="s">
        <v>119</v>
      </c>
      <c r="C130" s="14">
        <f>'[1]проект на 01.01.25.'!F132</f>
        <v>5.5719999999999999E-2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01.01.25.'!F133</f>
        <v>0.2026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01.01.25.'!F145</f>
        <v>6.6989999999999994E-2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60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45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45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45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45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7" t="s">
        <v>185</v>
      </c>
      <c r="B161" s="18"/>
      <c r="C161" s="14">
        <f>SUM(C52:C160)</f>
        <v>14.730610000000002</v>
      </c>
    </row>
    <row r="162" spans="1:3" ht="19.5" x14ac:dyDescent="0.25">
      <c r="A162" s="28" t="s">
        <v>186</v>
      </c>
      <c r="B162" s="29"/>
      <c r="C162" s="14">
        <f>'[1]проект на 01.01.25.'!F164</f>
        <v>4.66</v>
      </c>
    </row>
    <row r="163" spans="1:3" x14ac:dyDescent="0.25">
      <c r="C163" s="30">
        <f>C48+C161+C162</f>
        <v>24.805770000000003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2024-12-09T08:25:12Z</dcterms:modified>
</cp:coreProperties>
</file>