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0" i="1"/>
  <c r="C109" i="1"/>
  <c r="C108" i="1"/>
  <c r="C107" i="1"/>
  <c r="C100" i="1"/>
  <c r="C96" i="1"/>
  <c r="C94" i="1"/>
  <c r="C93" i="1"/>
  <c r="C91" i="1"/>
  <c r="C90" i="1"/>
  <c r="C89" i="1"/>
  <c r="C84" i="1"/>
  <c r="C83" i="1"/>
  <c r="C81" i="1"/>
  <c r="C79" i="1"/>
  <c r="C77" i="1"/>
  <c r="C76" i="1"/>
  <c r="C74" i="1"/>
  <c r="C70" i="1"/>
  <c r="C69" i="1"/>
  <c r="C67" i="1"/>
  <c r="C64" i="1"/>
  <c r="C63" i="1"/>
  <c r="C59" i="1"/>
  <c r="C58" i="1"/>
  <c r="C56" i="1"/>
  <c r="C54" i="1"/>
  <c r="C53" i="1"/>
  <c r="C161" i="1" s="1"/>
  <c r="C46" i="1"/>
  <c r="C44" i="1"/>
  <c r="C43" i="1"/>
  <c r="C42" i="1"/>
  <c r="C35" i="1"/>
  <c r="C31" i="1"/>
  <c r="C29" i="1"/>
  <c r="C27" i="1"/>
  <c r="C26" i="1"/>
  <c r="C25" i="1"/>
  <c r="C22" i="1"/>
  <c r="C20" i="1"/>
  <c r="C16" i="1"/>
  <c r="C14" i="1"/>
  <c r="C12" i="1"/>
  <c r="C10" i="1"/>
  <c r="C9" i="1"/>
  <c r="C7" i="1"/>
  <c r="C6" i="1"/>
  <c r="C48" i="1" s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<sst xmlns="http://schemas.openxmlformats.org/spreadsheetml/2006/main" count="271" uniqueCount="187">
  <si>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с подвалами и без водостоков (крупноблочные, плиты перкрытия ж/б, крыша прямая)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</si>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</sst>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1" xfId="0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left"/>
    </xf>
    <xf numFmtId="0" fontId="9" fillId="7" borderId="2" xfId="0" applyFont="1" applyFill="1" applyBorder="1" applyAlignment="1">
      <alignment horizontal="left"/>
    </xf>
    <xf numFmtId="0" fontId="9" fillId="7" borderId="3" xfId="0" applyFont="1" applyFill="1" applyBorder="1" applyAlignment="1">
      <alignment horizontal="left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1">
          <cell r="F11">
            <v>4.5080000000000002E-2</v>
          </cell>
        </row>
        <row r="12">
          <cell r="F12">
            <v>0.34808</v>
          </cell>
        </row>
        <row r="14">
          <cell r="F14">
            <v>0.16727</v>
          </cell>
        </row>
        <row r="16">
          <cell r="F16">
            <v>0.13388</v>
          </cell>
        </row>
        <row r="18">
          <cell r="F18">
            <v>0.13150000000000001</v>
          </cell>
        </row>
        <row r="22">
          <cell r="F22">
            <v>0.64126000000000005</v>
          </cell>
        </row>
        <row r="24">
          <cell r="F24">
            <v>3.8670000000000003E-2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7">
          <cell r="F37">
            <v>0.34322999999999998</v>
          </cell>
        </row>
        <row r="44">
          <cell r="F44">
            <v>4.4080000000000001E-2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58">
          <cell r="F58">
            <v>0.27589000000000002</v>
          </cell>
        </row>
        <row r="60">
          <cell r="F60">
            <v>0.12884999999999999</v>
          </cell>
        </row>
        <row r="61">
          <cell r="F61">
            <v>0.17188999999999999</v>
          </cell>
        </row>
        <row r="65">
          <cell r="F65">
            <v>4.5100000000000001E-3</v>
          </cell>
        </row>
        <row r="66">
          <cell r="F66">
            <v>0.17630999999999999</v>
          </cell>
        </row>
        <row r="69">
          <cell r="F69">
            <v>3.4199999999999999E-3</v>
          </cell>
        </row>
        <row r="71">
          <cell r="F71">
            <v>3.4000000000000002E-4</v>
          </cell>
        </row>
        <row r="72">
          <cell r="F72">
            <v>0.14294999999999999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79">
          <cell r="F79">
            <v>0.16602</v>
          </cell>
        </row>
        <row r="81">
          <cell r="F81">
            <v>2.8139999999999998E-2</v>
          </cell>
        </row>
        <row r="83">
          <cell r="F83">
            <v>7.4910000000000004E-2</v>
          </cell>
        </row>
        <row r="85">
          <cell r="F85">
            <v>4.4080000000000001E-2</v>
          </cell>
        </row>
        <row r="86">
          <cell r="F86">
            <v>7.7869999999999995E-2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6">
          <cell r="F96">
            <v>1.1000000000000001E-3</v>
          </cell>
        </row>
        <row r="98">
          <cell r="F98">
            <v>6.8440000000000001E-2</v>
          </cell>
        </row>
        <row r="102">
          <cell r="F102">
            <v>8.6959999999999996E-2</v>
          </cell>
        </row>
        <row r="109">
          <cell r="F109">
            <v>1.235E-2</v>
          </cell>
        </row>
        <row r="110">
          <cell r="F110">
            <v>1.5980000000000001E-2</v>
          </cell>
        </row>
        <row r="111">
          <cell r="F111">
            <v>0.41626000000000002</v>
          </cell>
        </row>
        <row r="112">
          <cell r="F112">
            <v>2.4660000000000001E-2</v>
          </cell>
        </row>
        <row r="119">
          <cell r="F119">
            <v>0.46387</v>
          </cell>
        </row>
        <row r="120">
          <cell r="F120">
            <v>8.4589999999999999E-2</v>
          </cell>
        </row>
        <row r="121">
          <cell r="F121">
            <v>4.6789999999999998E-2</v>
          </cell>
        </row>
        <row r="124">
          <cell r="F124">
            <v>2.32E-3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0">
          <cell r="F130">
            <v>0.14323</v>
          </cell>
        </row>
        <row r="131">
          <cell r="F131">
            <v>5.2749999999999998E-2</v>
          </cell>
        </row>
        <row r="132">
          <cell r="F132">
            <v>5.5719999999999999E-2</v>
          </cell>
        </row>
        <row r="133">
          <cell r="F133">
            <v>0.2026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activeCell="A2" sqref="A2"/>
    </sheetView>
  </sheetViews>
  <sheetFormatPr defaultRowHeight="15" x14ac:dyDescent="0.25"/>
  <cols>
    <col min="1" max="1" width="62.7109375" customWidth="1"/>
    <col min="2" max="2" width="25.28515625" customWidth="1"/>
    <col min="3" max="3" width="18.140625" customWidth="1"/>
  </cols>
  <sheetData>
    <row r="1" spans="1:3" ht="91.5" customHeight="1" x14ac:dyDescent="0.25">
      <c r="A1" s="1" t="s">
        <v>0</v>
      </c>
      <c r="B1" s="1"/>
      <c r="C1" s="1"/>
    </row>
    <row r="2" spans="1:3" ht="75" customHeight="1" x14ac:dyDescent="0.25">
      <c r="A2" s="2" t="s">
        <v>1</v>
      </c>
      <c r="B2" s="3" t="s">
        <v>2</v>
      </c>
      <c r="C2" s="4" t="s">
        <v>3</v>
      </c>
    </row>
    <row r="3" spans="1:3" ht="15.75" x14ac:dyDescent="0.2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01.01.25.'!F8</f>
        <v>1.32E-3</v>
      </c>
    </row>
    <row r="7" spans="1:3" ht="45" x14ac:dyDescent="0.25">
      <c r="A7" s="12" t="s">
        <v>9</v>
      </c>
      <c r="B7" s="13" t="s">
        <v>8</v>
      </c>
      <c r="C7" s="14">
        <f>'[1]проект на 01.01.25.'!F9</f>
        <v>2.214E-2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>
        <f>'[1]проект на 01.01.25.'!F11</f>
        <v>4.5080000000000002E-2</v>
      </c>
    </row>
    <row r="10" spans="1:3" ht="45" x14ac:dyDescent="0.25">
      <c r="A10" s="12" t="s">
        <v>13</v>
      </c>
      <c r="B10" s="13" t="s">
        <v>14</v>
      </c>
      <c r="C10" s="14">
        <f>'[1]проект на 01.01.25.'!F12</f>
        <v>0.34808</v>
      </c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01.01.25.'!F14</f>
        <v>0.16727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01.01.25.'!F16</f>
        <v>0.13388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01.01.25.'!F18</f>
        <v>0.13150000000000001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/>
    </row>
    <row r="19" spans="1:3" ht="45" x14ac:dyDescent="0.25">
      <c r="A19" s="12" t="s">
        <v>24</v>
      </c>
      <c r="B19" s="13" t="s">
        <v>8</v>
      </c>
      <c r="C19" s="14"/>
    </row>
    <row r="20" spans="1:3" ht="60" x14ac:dyDescent="0.25">
      <c r="A20" s="12" t="s">
        <v>25</v>
      </c>
      <c r="B20" s="13" t="s">
        <v>17</v>
      </c>
      <c r="C20" s="14">
        <f>'[1]проект на 01.01.25.'!F22</f>
        <v>0.64126000000000005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01.01.25.'!F24</f>
        <v>3.8670000000000003E-2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01.01.25.'!F27</f>
        <v>0.17630999999999999</v>
      </c>
    </row>
    <row r="26" spans="1:3" ht="45" x14ac:dyDescent="0.25">
      <c r="A26" s="12" t="s">
        <v>32</v>
      </c>
      <c r="B26" s="13" t="s">
        <v>14</v>
      </c>
      <c r="C26" s="14">
        <f>'[1]проект на 01.01.25.'!F28</f>
        <v>0.12341000000000001</v>
      </c>
    </row>
    <row r="27" spans="1:3" ht="45" x14ac:dyDescent="0.25">
      <c r="A27" s="12" t="s">
        <v>33</v>
      </c>
      <c r="B27" s="13" t="s">
        <v>17</v>
      </c>
      <c r="C27" s="14">
        <f>'[1]проект на 01.01.25.'!F29</f>
        <v>0.32322000000000001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01.01.25.'!F31</f>
        <v>9.9169999999999994E-2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01.01.25.'!F33</f>
        <v>0.33067999999999997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/>
    </row>
    <row r="34" spans="1:3" ht="45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01.01.25.'!F37</f>
        <v>0.34322999999999998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45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01.01.25.'!F44</f>
        <v>4.4080000000000001E-2</v>
      </c>
    </row>
    <row r="43" spans="1:3" ht="45" x14ac:dyDescent="0.25">
      <c r="A43" s="12" t="s">
        <v>50</v>
      </c>
      <c r="B43" s="13" t="s">
        <v>17</v>
      </c>
      <c r="C43" s="14">
        <f>'[1]проект на 01.01.25.'!F45</f>
        <v>0.70465</v>
      </c>
    </row>
    <row r="44" spans="1:3" ht="60" x14ac:dyDescent="0.25">
      <c r="A44" s="12" t="s">
        <v>51</v>
      </c>
      <c r="B44" s="13" t="s">
        <v>17</v>
      </c>
      <c r="C44" s="14">
        <f>'[1]проект на 01.01.25.'!F46</f>
        <v>1.1152200000000001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01.01.25.'!F48</f>
        <v>0.49214999999999998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5.28132</v>
      </c>
    </row>
    <row r="49" spans="1:3" ht="21" x14ac:dyDescent="0.35">
      <c r="A49" s="19" t="s">
        <v>56</v>
      </c>
      <c r="B49" s="20"/>
      <c r="C49" s="14"/>
    </row>
    <row r="50" spans="1:3" ht="85.5" x14ac:dyDescent="0.25">
      <c r="A50" s="21" t="s">
        <v>57</v>
      </c>
      <c r="B50" s="22"/>
      <c r="C50" s="14"/>
    </row>
    <row r="51" spans="1:3" ht="30" x14ac:dyDescent="0.25">
      <c r="A51" s="23" t="s">
        <v>58</v>
      </c>
      <c r="B51" s="24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01.01.25.'!F55</f>
        <v>1.8799999999999999E-3</v>
      </c>
    </row>
    <row r="54" spans="1:3" ht="45" x14ac:dyDescent="0.25">
      <c r="A54" s="12" t="s">
        <v>61</v>
      </c>
      <c r="B54" s="13" t="s">
        <v>8</v>
      </c>
      <c r="C54" s="14">
        <f>'[1]проект на 01.01.25.'!F56</f>
        <v>1.6590000000000001E-2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>
        <f>'[1]проект на 01.01.25.'!F58</f>
        <v>0.27589000000000002</v>
      </c>
    </row>
    <row r="57" spans="1:3" ht="30" x14ac:dyDescent="0.25">
      <c r="A57" s="23" t="s">
        <v>64</v>
      </c>
      <c r="B57" s="25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01.01.25.'!F60</f>
        <v>0.12884999999999999</v>
      </c>
    </row>
    <row r="59" spans="1:3" ht="75" x14ac:dyDescent="0.25">
      <c r="A59" s="12" t="s">
        <v>67</v>
      </c>
      <c r="B59" s="13" t="s">
        <v>8</v>
      </c>
      <c r="C59" s="14">
        <f>'[1]проект на 01.01.25.'!F61</f>
        <v>0.17188999999999999</v>
      </c>
    </row>
    <row r="60" spans="1:3" ht="75" x14ac:dyDescent="0.25">
      <c r="A60" s="12" t="s">
        <v>68</v>
      </c>
      <c r="B60" s="13" t="s">
        <v>8</v>
      </c>
      <c r="C60" s="14"/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01.01.25.'!F65</f>
        <v>4.5100000000000001E-3</v>
      </c>
    </row>
    <row r="64" spans="1:3" ht="75" x14ac:dyDescent="0.25">
      <c r="A64" s="12" t="s">
        <v>72</v>
      </c>
      <c r="B64" s="13" t="s">
        <v>8</v>
      </c>
      <c r="C64" s="14">
        <f>'[1]проект на 01.01.25.'!F66</f>
        <v>0.17630999999999999</v>
      </c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/>
    </row>
    <row r="67" spans="1:3" ht="45" x14ac:dyDescent="0.25">
      <c r="A67" s="12" t="s">
        <v>75</v>
      </c>
      <c r="B67" s="13" t="s">
        <v>8</v>
      </c>
      <c r="C67" s="14">
        <f>'[1]проект на 01.01.25.'!F69</f>
        <v>3.4199999999999999E-3</v>
      </c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01.01.25.'!F71</f>
        <v>3.4000000000000002E-4</v>
      </c>
    </row>
    <row r="70" spans="1:3" ht="75" x14ac:dyDescent="0.25">
      <c r="A70" s="12" t="s">
        <v>78</v>
      </c>
      <c r="B70" s="13" t="s">
        <v>8</v>
      </c>
      <c r="C70" s="14">
        <f>'[1]проект на 01.01.25.'!F72</f>
        <v>0.14294999999999999</v>
      </c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/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01.01.25.'!F76</f>
        <v>0.14002000000000001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01.01.25.'!F78</f>
        <v>4.5909999999999999E-2</v>
      </c>
    </row>
    <row r="77" spans="1:3" ht="60" x14ac:dyDescent="0.25">
      <c r="A77" s="12" t="s">
        <v>85</v>
      </c>
      <c r="B77" s="13" t="s">
        <v>8</v>
      </c>
      <c r="C77" s="14">
        <f>'[1]проект на 01.01.25.'!F79</f>
        <v>0.16602</v>
      </c>
    </row>
    <row r="78" spans="1:3" ht="45" x14ac:dyDescent="0.25">
      <c r="A78" s="12" t="s">
        <v>86</v>
      </c>
      <c r="B78" s="13" t="s">
        <v>87</v>
      </c>
      <c r="C78" s="14"/>
    </row>
    <row r="79" spans="1:3" ht="75" x14ac:dyDescent="0.25">
      <c r="A79" s="12" t="s">
        <v>88</v>
      </c>
      <c r="B79" s="13" t="s">
        <v>89</v>
      </c>
      <c r="C79" s="14">
        <f>'[1]проект на 01.01.25.'!F81</f>
        <v>2.8139999999999998E-2</v>
      </c>
    </row>
    <row r="80" spans="1:3" ht="45" x14ac:dyDescent="0.25">
      <c r="A80" s="12" t="s">
        <v>90</v>
      </c>
      <c r="B80" s="13" t="s">
        <v>14</v>
      </c>
      <c r="C80" s="14"/>
    </row>
    <row r="81" spans="1:3" ht="45" x14ac:dyDescent="0.25">
      <c r="A81" s="12" t="s">
        <v>91</v>
      </c>
      <c r="B81" s="13" t="s">
        <v>87</v>
      </c>
      <c r="C81" s="14">
        <f>'[1]проект на 01.01.25.'!F83</f>
        <v>7.4910000000000004E-2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6" t="s">
        <v>93</v>
      </c>
      <c r="B83" s="13" t="s">
        <v>8</v>
      </c>
      <c r="C83" s="14">
        <f>'[1]проект на 01.01.25.'!F85</f>
        <v>4.4080000000000001E-2</v>
      </c>
    </row>
    <row r="84" spans="1:3" ht="60" x14ac:dyDescent="0.25">
      <c r="A84" s="12" t="s">
        <v>94</v>
      </c>
      <c r="B84" s="13" t="s">
        <v>8</v>
      </c>
      <c r="C84" s="14">
        <f>'[1]проект на 01.01.25.'!F86</f>
        <v>7.7869999999999995E-2</v>
      </c>
    </row>
    <row r="85" spans="1:3" ht="45" x14ac:dyDescent="0.25">
      <c r="A85" s="12" t="s">
        <v>95</v>
      </c>
      <c r="B85" s="13" t="s">
        <v>8</v>
      </c>
      <c r="C85" s="14"/>
    </row>
    <row r="86" spans="1:3" ht="60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/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01.01.25.'!F91</f>
        <v>0.20568</v>
      </c>
    </row>
    <row r="90" spans="1:3" ht="45" x14ac:dyDescent="0.25">
      <c r="A90" s="12" t="s">
        <v>100</v>
      </c>
      <c r="B90" s="13" t="s">
        <v>8</v>
      </c>
      <c r="C90" s="14">
        <f>'[1]проект на 01.01.25.'!F92</f>
        <v>2.3140000000000001E-2</v>
      </c>
    </row>
    <row r="91" spans="1:3" ht="45" x14ac:dyDescent="0.25">
      <c r="A91" s="12" t="s">
        <v>101</v>
      </c>
      <c r="B91" s="13" t="s">
        <v>17</v>
      </c>
      <c r="C91" s="14">
        <f>'[1]проект на 01.01.25.'!F93</f>
        <v>0.24975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01.01.25.'!F95</f>
        <v>7.7999999999999999E-4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01.01.25.'!F96</f>
        <v>1.1000000000000001E-3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01.01.25.'!F98</f>
        <v>6.8440000000000001E-2</v>
      </c>
    </row>
    <row r="97" spans="1:3" ht="45" x14ac:dyDescent="0.25">
      <c r="A97" s="10" t="s">
        <v>107</v>
      </c>
      <c r="B97" s="11"/>
      <c r="C97" s="14"/>
    </row>
    <row r="98" spans="1:3" ht="30" x14ac:dyDescent="0.25">
      <c r="A98" s="12" t="s">
        <v>108</v>
      </c>
      <c r="B98" s="13" t="s">
        <v>8</v>
      </c>
      <c r="C98" s="14"/>
    </row>
    <row r="99" spans="1:3" ht="45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01.01.25.'!F102</f>
        <v>8.6959999999999996E-2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45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01.01.25.'!F109</f>
        <v>1.235E-2</v>
      </c>
    </row>
    <row r="108" spans="1:3" ht="45" x14ac:dyDescent="0.25">
      <c r="A108" s="12" t="s">
        <v>120</v>
      </c>
      <c r="B108" s="13" t="s">
        <v>119</v>
      </c>
      <c r="C108" s="14">
        <f>'[1]проект на 01.01.25.'!F110</f>
        <v>1.5980000000000001E-2</v>
      </c>
    </row>
    <row r="109" spans="1:3" x14ac:dyDescent="0.25">
      <c r="A109" s="12" t="s">
        <v>121</v>
      </c>
      <c r="B109" s="13" t="s">
        <v>119</v>
      </c>
      <c r="C109" s="14">
        <f>'[1]проект на 01.01.25.'!F111</f>
        <v>0.41626000000000002</v>
      </c>
    </row>
    <row r="110" spans="1:3" x14ac:dyDescent="0.25">
      <c r="A110" s="12" t="s">
        <v>122</v>
      </c>
      <c r="B110" s="13" t="s">
        <v>119</v>
      </c>
      <c r="C110" s="14">
        <f>'[1]проект на 01.01.25.'!F112</f>
        <v>2.4660000000000001E-2</v>
      </c>
    </row>
    <row r="111" spans="1:3" ht="45" x14ac:dyDescent="0.25">
      <c r="A111" s="10" t="s">
        <v>123</v>
      </c>
      <c r="B111" s="11"/>
      <c r="C111" s="14"/>
    </row>
    <row r="112" spans="1:3" ht="45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45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01.01.25.'!F119</f>
        <v>0.46387</v>
      </c>
    </row>
    <row r="118" spans="1:3" ht="60" x14ac:dyDescent="0.25">
      <c r="A118" s="12" t="s">
        <v>131</v>
      </c>
      <c r="B118" s="13" t="s">
        <v>17</v>
      </c>
      <c r="C118" s="14">
        <f>'[1]проект на 01.01.25.'!F120</f>
        <v>8.4589999999999999E-2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01.01.25.'!F121</f>
        <v>4.6789999999999998E-2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>
        <f>'[1]проект на 01.01.25.'!F124</f>
        <v>2.32E-3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01.01.25.'!F125</f>
        <v>7.3999999999999996E-2</v>
      </c>
    </row>
    <row r="124" spans="1:3" x14ac:dyDescent="0.25">
      <c r="A124" s="12" t="s">
        <v>137</v>
      </c>
      <c r="B124" s="13" t="s">
        <v>119</v>
      </c>
      <c r="C124" s="14"/>
    </row>
    <row r="125" spans="1:3" ht="30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01.01.25.'!F128</f>
        <v>1.358E-2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01.01.25.'!F130</f>
        <v>0.14323</v>
      </c>
    </row>
    <row r="129" spans="1:3" ht="30" x14ac:dyDescent="0.25">
      <c r="A129" s="12" t="s">
        <v>142</v>
      </c>
      <c r="B129" s="13" t="s">
        <v>119</v>
      </c>
      <c r="C129" s="14">
        <f>'[1]проект на 01.01.25.'!F131</f>
        <v>5.2749999999999998E-2</v>
      </c>
    </row>
    <row r="130" spans="1:3" x14ac:dyDescent="0.25">
      <c r="A130" s="12" t="s">
        <v>143</v>
      </c>
      <c r="B130" s="13" t="s">
        <v>119</v>
      </c>
      <c r="C130" s="14">
        <f>'[1]проект на 01.01.25.'!F132</f>
        <v>5.5719999999999999E-2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01.01.25.'!F133</f>
        <v>0.2026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01.01.25.'!F135</f>
        <v>0.13553000000000001</v>
      </c>
    </row>
    <row r="134" spans="1:3" ht="30" x14ac:dyDescent="0.25">
      <c r="A134" s="12" t="s">
        <v>148</v>
      </c>
      <c r="B134" s="13" t="s">
        <v>119</v>
      </c>
      <c r="C134" s="14">
        <f>'[1]проект на 01.01.25.'!F136</f>
        <v>9.92E-3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6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01.01.25.'!F141</f>
        <v>2.0202399999999998</v>
      </c>
    </row>
    <row r="140" spans="1:3" x14ac:dyDescent="0.25">
      <c r="A140" s="12" t="s">
        <v>156</v>
      </c>
      <c r="B140" s="13" t="s">
        <v>31</v>
      </c>
      <c r="C140" s="14">
        <f>'[1]проект на 01.01.25.'!F142</f>
        <v>1.0710000000000001E-2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54" customHeight="1" x14ac:dyDescent="0.25">
      <c r="A143" s="12" t="s">
        <v>160</v>
      </c>
      <c r="B143" s="13" t="s">
        <v>161</v>
      </c>
      <c r="C143" s="14">
        <f>'[1]проект на 01.01.25.'!F145</f>
        <v>6.6989999999999994E-2</v>
      </c>
    </row>
    <row r="144" spans="1:3" ht="42" customHeight="1" x14ac:dyDescent="0.25">
      <c r="A144" s="12" t="s">
        <v>162</v>
      </c>
      <c r="B144" s="13" t="s">
        <v>161</v>
      </c>
      <c r="C144" s="14">
        <f>'[1]проект на 01.01.25.'!F146</f>
        <v>1.6895100000000001</v>
      </c>
    </row>
    <row r="145" spans="1:3" ht="50.25" customHeight="1" x14ac:dyDescent="0.25">
      <c r="A145" s="12" t="s">
        <v>163</v>
      </c>
      <c r="B145" s="13" t="s">
        <v>161</v>
      </c>
      <c r="C145" s="14">
        <f>'[1]проект на 01.01.25.'!F147</f>
        <v>0.34577999999999998</v>
      </c>
    </row>
    <row r="146" spans="1:3" ht="49.5" customHeight="1" x14ac:dyDescent="0.25">
      <c r="A146" s="12" t="s">
        <v>164</v>
      </c>
      <c r="B146" s="13" t="s">
        <v>161</v>
      </c>
      <c r="C146" s="14">
        <f>'[1]проект на 01.01.25.'!F148</f>
        <v>0.33008999999999999</v>
      </c>
    </row>
    <row r="147" spans="1:3" ht="33.75" customHeight="1" x14ac:dyDescent="0.25">
      <c r="A147" s="12" t="s">
        <v>165</v>
      </c>
      <c r="B147" s="13" t="s">
        <v>166</v>
      </c>
      <c r="C147" s="14">
        <f>'[1]проект на 01.01.25.'!F149</f>
        <v>0.10725</v>
      </c>
    </row>
    <row r="148" spans="1:3" ht="33" customHeight="1" x14ac:dyDescent="0.25">
      <c r="A148" s="12" t="s">
        <v>167</v>
      </c>
      <c r="B148" s="13" t="s">
        <v>166</v>
      </c>
      <c r="C148" s="14">
        <f>'[1]проект на 01.01.25.'!F150</f>
        <v>0.57296000000000002</v>
      </c>
    </row>
    <row r="149" spans="1:3" ht="30" x14ac:dyDescent="0.25">
      <c r="A149" s="10" t="s">
        <v>168</v>
      </c>
      <c r="B149" s="11"/>
      <c r="C149" s="14"/>
    </row>
    <row r="150" spans="1:3" ht="30" x14ac:dyDescent="0.25">
      <c r="A150" s="12" t="s">
        <v>169</v>
      </c>
      <c r="B150" s="13" t="s">
        <v>170</v>
      </c>
      <c r="C150" s="14">
        <f>'[1]проект на 01.01.25.'!F152</f>
        <v>1.23837</v>
      </c>
    </row>
    <row r="151" spans="1:3" ht="30" x14ac:dyDescent="0.25">
      <c r="A151" s="12" t="s">
        <v>171</v>
      </c>
      <c r="B151" s="13" t="s">
        <v>172</v>
      </c>
      <c r="C151" s="14">
        <f>'[1]проект на 01.01.25.'!F153</f>
        <v>0.39524999999999999</v>
      </c>
    </row>
    <row r="152" spans="1:3" ht="30" x14ac:dyDescent="0.25">
      <c r="A152" s="12" t="s">
        <v>173</v>
      </c>
      <c r="B152" s="13" t="s">
        <v>174</v>
      </c>
      <c r="C152" s="14">
        <f>'[1]проект на 01.01.25.'!F154</f>
        <v>0.17630999999999999</v>
      </c>
    </row>
    <row r="153" spans="1:3" ht="30" x14ac:dyDescent="0.25">
      <c r="A153" s="12" t="s">
        <v>175</v>
      </c>
      <c r="B153" s="13" t="s">
        <v>176</v>
      </c>
      <c r="C153" s="14">
        <f>'[1]проект на 01.01.25.'!F155</f>
        <v>0.42451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7" t="s">
        <v>179</v>
      </c>
      <c r="C155" s="14"/>
    </row>
    <row r="156" spans="1:3" ht="30" x14ac:dyDescent="0.25">
      <c r="A156" s="12" t="s">
        <v>180</v>
      </c>
      <c r="B156" s="27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8" t="s">
        <v>182</v>
      </c>
      <c r="B158" s="29" t="s">
        <v>8</v>
      </c>
      <c r="C158" s="14">
        <f>'[1]проект на 01.01.25.'!F160</f>
        <v>0.29479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01.01.25.'!F162</f>
        <v>3.2467800000000002</v>
      </c>
    </row>
    <row r="161" spans="1:3" ht="18.75" x14ac:dyDescent="0.3">
      <c r="A161" s="17" t="s">
        <v>185</v>
      </c>
      <c r="B161" s="18"/>
      <c r="C161" s="14">
        <f>SUM(C53:C160)</f>
        <v>14.809120000000004</v>
      </c>
    </row>
    <row r="162" spans="1:3" ht="19.5" x14ac:dyDescent="0.25">
      <c r="A162" s="30" t="s">
        <v>186</v>
      </c>
      <c r="B162" s="31"/>
      <c r="C162" s="14">
        <f>'[1]проект на 01.01.25.'!F164</f>
        <v>4.66</v>
      </c>
    </row>
    <row r="163" spans="1:3" x14ac:dyDescent="0.25">
      <c r="C163" s="32">
        <f>C48+C161+C162</f>
        <v>24.750440000000005</v>
      </c>
    </row>
    <row r="164" spans="1:3" x14ac:dyDescent="0.25">
      <c r="C164" s="33"/>
    </row>
    <row r="165" spans="1:3" x14ac:dyDescent="0.25">
      <c r="C165" s="34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2024-12-09T09:19:54Z</dcterms:modified>
</cp:coreProperties>
</file>