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4" i="1"/>
  <c r="C83" i="1"/>
  <c r="C81" i="1"/>
  <c r="C80" i="1"/>
  <c r="C78" i="1"/>
  <c r="C76" i="1"/>
  <c r="C74" i="1"/>
  <c r="C70" i="1"/>
  <c r="C69" i="1"/>
  <c r="C67" i="1"/>
  <c r="C64" i="1"/>
  <c r="C63" i="1"/>
  <c r="C59" i="1"/>
  <c r="C58" i="1"/>
  <c r="C56" i="1"/>
  <c r="C54" i="1"/>
  <c r="C53" i="1"/>
  <c r="C161" i="1" s="1"/>
  <c r="C46" i="1"/>
  <c r="C44" i="1"/>
  <c r="C43" i="1"/>
  <c r="C42" i="1"/>
  <c r="C35" i="1"/>
  <c r="C31" i="1"/>
  <c r="C29" i="1"/>
  <c r="C27" i="1"/>
  <c r="C26" i="1"/>
  <c r="C25" i="1"/>
  <c r="C22" i="1"/>
  <c r="C20" i="1"/>
  <c r="C19" i="1"/>
  <c r="C18" i="1"/>
  <c r="C16" i="1"/>
  <c r="C14" i="1"/>
  <c r="C12" i="1"/>
  <c r="C10" i="1"/>
  <c r="C9" i="1"/>
  <c r="C7" i="1"/>
  <c r="C48" i="1" s="1"/>
  <c r="C163" i="1" s="1"/>
  <c r="C6" i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<sst xmlns="http://schemas.openxmlformats.org/spreadsheetml/2006/main" count="271" uniqueCount="187">
  <si>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с подвалами и водостоками (крупноблочные, плиты перкрытия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</si>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</sst>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%20&#1089;%2001.01.2024\&#1087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1">
          <cell r="F11">
            <v>4.061E-2</v>
          </cell>
        </row>
        <row r="12">
          <cell r="F12">
            <v>0.31358999999999998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0">
          <cell r="F20">
            <v>5.8009999999999999E-2</v>
          </cell>
        </row>
        <row r="21">
          <cell r="F21">
            <v>6.2570000000000001E-2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7">
          <cell r="F37">
            <v>0.30921999999999999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58">
          <cell r="F58">
            <v>0.24854999999999999</v>
          </cell>
        </row>
        <row r="60">
          <cell r="F60">
            <v>0.11608</v>
          </cell>
        </row>
        <row r="61">
          <cell r="F61">
            <v>0.15486</v>
          </cell>
        </row>
        <row r="65">
          <cell r="F65">
            <v>4.0600000000000002E-3</v>
          </cell>
        </row>
        <row r="66">
          <cell r="F66">
            <v>0.15884000000000001</v>
          </cell>
        </row>
        <row r="69">
          <cell r="F69">
            <v>3.0799999999999998E-3</v>
          </cell>
        </row>
        <row r="71">
          <cell r="F71">
            <v>3.1E-4</v>
          </cell>
        </row>
        <row r="72">
          <cell r="F72">
            <v>0.12878000000000001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80">
          <cell r="F80">
            <v>6.0600000000000003E-3</v>
          </cell>
        </row>
        <row r="82">
          <cell r="F82">
            <v>9.8129999999999995E-2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6">
          <cell r="F86">
            <v>7.0150000000000004E-2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2">
          <cell r="F102">
            <v>7.8340000000000007E-2</v>
          </cell>
        </row>
        <row r="109">
          <cell r="F109">
            <v>1.1129999999999999E-2</v>
          </cell>
        </row>
        <row r="110">
          <cell r="F110">
            <v>1.44E-2</v>
          </cell>
        </row>
        <row r="111">
          <cell r="F111">
            <v>0.37501000000000001</v>
          </cell>
        </row>
        <row r="112">
          <cell r="F112">
            <v>2.222E-2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4">
          <cell r="F124">
            <v>2.0899999999999998E-3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D7" sqref="D7"/>
    </sheetView>
  </sheetViews>
  <sheetFormatPr defaultRowHeight="15" x14ac:dyDescent="0.25"/>
  <cols>
    <col min="1" max="1" width="63.42578125" customWidth="1"/>
    <col min="2" max="2" width="18.85546875" customWidth="1"/>
    <col min="3" max="3" width="17.5703125" customWidth="1"/>
  </cols>
  <sheetData>
    <row r="1" spans="1:3" ht="91.5" customHeight="1" x14ac:dyDescent="0.25">
      <c r="A1" s="1" t="s">
        <v>0</v>
      </c>
      <c r="B1" s="1"/>
      <c r="C1" s="1"/>
    </row>
    <row r="2" spans="1:3" ht="75.75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71.2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01.01.24.'!F8</f>
        <v>1.1900000000000001E-3</v>
      </c>
    </row>
    <row r="7" spans="1:3" ht="45" x14ac:dyDescent="0.25">
      <c r="A7" s="12" t="s">
        <v>9</v>
      </c>
      <c r="B7" s="13" t="s">
        <v>8</v>
      </c>
      <c r="C7" s="14">
        <f>'[1]проект на 01.01.24.'!F9</f>
        <v>1.9949999999999999E-2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>
        <f>'[1]проект на 01.01.24.'!F11</f>
        <v>4.061E-2</v>
      </c>
    </row>
    <row r="10" spans="1:3" ht="45" x14ac:dyDescent="0.25">
      <c r="A10" s="12" t="s">
        <v>13</v>
      </c>
      <c r="B10" s="13" t="s">
        <v>14</v>
      </c>
      <c r="C10" s="14">
        <f>'[1]проект на 01.01.24.'!F12</f>
        <v>0.31358999999999998</v>
      </c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01.01.24.'!F14</f>
        <v>0.15068999999999999</v>
      </c>
    </row>
    <row r="13" spans="1:3" ht="30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01.01.24.'!F16</f>
        <v>0.12060999999999999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01.01.24.'!F18</f>
        <v>0.11847000000000001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>
        <f>'[1]проект на 01.01.24.'!F20</f>
        <v>5.8009999999999999E-2</v>
      </c>
    </row>
    <row r="19" spans="1:3" ht="45" x14ac:dyDescent="0.25">
      <c r="A19" s="12" t="s">
        <v>24</v>
      </c>
      <c r="B19" s="13" t="s">
        <v>8</v>
      </c>
      <c r="C19" s="14">
        <f>'[1]проект на 01.01.24.'!F21</f>
        <v>6.2570000000000001E-2</v>
      </c>
    </row>
    <row r="20" spans="1:3" ht="60" x14ac:dyDescent="0.25">
      <c r="A20" s="12" t="s">
        <v>25</v>
      </c>
      <c r="B20" s="13" t="s">
        <v>17</v>
      </c>
      <c r="C20" s="14">
        <f>'[1]проект на 01.01.24.'!F22</f>
        <v>0.57770999999999995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01.01.24.'!F24</f>
        <v>3.4840000000000003E-2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01.01.24.'!F27</f>
        <v>0.15884000000000001</v>
      </c>
    </row>
    <row r="26" spans="1:3" ht="45" x14ac:dyDescent="0.25">
      <c r="A26" s="12" t="s">
        <v>32</v>
      </c>
      <c r="B26" s="13" t="s">
        <v>14</v>
      </c>
      <c r="C26" s="14">
        <f>'[1]проект на 01.01.24.'!F28</f>
        <v>0.11118</v>
      </c>
    </row>
    <row r="27" spans="1:3" ht="45" x14ac:dyDescent="0.25">
      <c r="A27" s="12" t="s">
        <v>33</v>
      </c>
      <c r="B27" s="13" t="s">
        <v>17</v>
      </c>
      <c r="C27" s="14">
        <f>'[1]проект на 01.01.24.'!F29</f>
        <v>0.29119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01.01.24.'!F31</f>
        <v>8.9340000000000003E-2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01.01.24.'!F33</f>
        <v>0.29791000000000001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45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01.01.24.'!F37</f>
        <v>0.30921999999999999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45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01.01.24.'!F44</f>
        <v>3.9710000000000002E-2</v>
      </c>
    </row>
    <row r="43" spans="1:3" ht="45" x14ac:dyDescent="0.25">
      <c r="A43" s="12" t="s">
        <v>50</v>
      </c>
      <c r="B43" s="13" t="s">
        <v>17</v>
      </c>
      <c r="C43" s="14">
        <f>'[1]проект на 01.01.24.'!F45</f>
        <v>0.63482000000000005</v>
      </c>
    </row>
    <row r="44" spans="1:3" ht="45" x14ac:dyDescent="0.25">
      <c r="A44" s="12" t="s">
        <v>51</v>
      </c>
      <c r="B44" s="13" t="s">
        <v>17</v>
      </c>
      <c r="C44" s="14">
        <f>'[1]проект на 01.01.24.'!F46</f>
        <v>1.0046999999999999</v>
      </c>
    </row>
    <row r="45" spans="1:3" ht="45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01.01.24.'!F48</f>
        <v>0.44338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4.8785299999999996</v>
      </c>
    </row>
    <row r="49" spans="1:3" ht="21" x14ac:dyDescent="0.35">
      <c r="A49" s="5" t="s">
        <v>56</v>
      </c>
      <c r="B49" s="6"/>
      <c r="C49" s="14"/>
    </row>
    <row r="50" spans="1:3" ht="71.2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01.01.24.'!F55</f>
        <v>1.6900000000000001E-3</v>
      </c>
    </row>
    <row r="54" spans="1:3" ht="45" x14ac:dyDescent="0.25">
      <c r="A54" s="12" t="s">
        <v>61</v>
      </c>
      <c r="B54" s="13" t="s">
        <v>8</v>
      </c>
      <c r="C54" s="14">
        <f>'[1]проект на 01.01.24.'!F56</f>
        <v>1.495E-2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>
        <f>'[1]проект на 01.01.24.'!F58</f>
        <v>0.24854999999999999</v>
      </c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01.01.24.'!F60</f>
        <v>0.11608</v>
      </c>
    </row>
    <row r="59" spans="1:3" ht="75" x14ac:dyDescent="0.25">
      <c r="A59" s="12" t="s">
        <v>67</v>
      </c>
      <c r="B59" s="13" t="s">
        <v>8</v>
      </c>
      <c r="C59" s="14">
        <f>'[1]проект на 01.01.24.'!F61</f>
        <v>0.15486</v>
      </c>
    </row>
    <row r="60" spans="1:3" ht="75" x14ac:dyDescent="0.25">
      <c r="A60" s="12" t="s">
        <v>68</v>
      </c>
      <c r="B60" s="13" t="s">
        <v>8</v>
      </c>
      <c r="C60" s="14"/>
    </row>
    <row r="61" spans="1:3" ht="120" x14ac:dyDescent="0.25">
      <c r="A61" s="12" t="s">
        <v>69</v>
      </c>
      <c r="B61" s="13" t="s">
        <v>8</v>
      </c>
      <c r="C61" s="14"/>
    </row>
    <row r="62" spans="1:3" ht="30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01.01.24.'!F65</f>
        <v>4.0600000000000002E-3</v>
      </c>
    </row>
    <row r="64" spans="1:3" ht="75" x14ac:dyDescent="0.25">
      <c r="A64" s="12" t="s">
        <v>72</v>
      </c>
      <c r="B64" s="13" t="s">
        <v>8</v>
      </c>
      <c r="C64" s="14">
        <f>'[1]проект на 01.01.24.'!F66</f>
        <v>0.15884000000000001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01.01.24.'!F69</f>
        <v>3.0799999999999998E-3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01.01.24.'!F71</f>
        <v>3.1E-4</v>
      </c>
    </row>
    <row r="70" spans="1:3" ht="75" x14ac:dyDescent="0.25">
      <c r="A70" s="12" t="s">
        <v>78</v>
      </c>
      <c r="B70" s="13" t="s">
        <v>8</v>
      </c>
      <c r="C70" s="14">
        <f>'[1]проект на 01.01.24.'!F72</f>
        <v>0.12878000000000001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01.01.24.'!F76</f>
        <v>0.12614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01.01.24.'!F78</f>
        <v>4.1360000000000001E-2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>
        <f>'[1]проект на 01.01.24.'!F80</f>
        <v>6.0600000000000003E-3</v>
      </c>
    </row>
    <row r="79" spans="1:3" ht="75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>
        <f>'[1]проект на 01.01.24.'!F82</f>
        <v>9.8129999999999995E-2</v>
      </c>
    </row>
    <row r="81" spans="1:3" ht="60" x14ac:dyDescent="0.25">
      <c r="A81" s="12" t="s">
        <v>91</v>
      </c>
      <c r="B81" s="13" t="s">
        <v>87</v>
      </c>
      <c r="C81" s="14">
        <f>'[1]проект на 01.01.24.'!F83</f>
        <v>6.7489999999999994E-2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01.01.24.'!F85</f>
        <v>3.9710000000000002E-2</v>
      </c>
    </row>
    <row r="84" spans="1:3" ht="60" x14ac:dyDescent="0.25">
      <c r="A84" s="12" t="s">
        <v>94</v>
      </c>
      <c r="B84" s="13" t="s">
        <v>8</v>
      </c>
      <c r="C84" s="14">
        <f>'[1]проект на 01.01.24.'!F86</f>
        <v>7.0150000000000004E-2</v>
      </c>
    </row>
    <row r="85" spans="1:3" ht="45" x14ac:dyDescent="0.25">
      <c r="A85" s="12" t="s">
        <v>95</v>
      </c>
      <c r="B85" s="13" t="s">
        <v>8</v>
      </c>
      <c r="C85" s="14"/>
    </row>
    <row r="86" spans="1:3" ht="60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01.01.24.'!F91</f>
        <v>0.18529999999999999</v>
      </c>
    </row>
    <row r="90" spans="1:3" ht="30" x14ac:dyDescent="0.25">
      <c r="A90" s="12" t="s">
        <v>100</v>
      </c>
      <c r="B90" s="13" t="s">
        <v>8</v>
      </c>
      <c r="C90" s="14">
        <f>'[1]проект на 01.01.24.'!F92</f>
        <v>2.085E-2</v>
      </c>
    </row>
    <row r="91" spans="1:3" ht="45" x14ac:dyDescent="0.25">
      <c r="A91" s="12" t="s">
        <v>101</v>
      </c>
      <c r="B91" s="13" t="s">
        <v>17</v>
      </c>
      <c r="C91" s="14">
        <f>'[1]проект на 01.01.24.'!F93</f>
        <v>0.22500000000000001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01.01.24.'!F95</f>
        <v>6.9999999999999999E-4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01.01.24.'!F96</f>
        <v>9.8999999999999999E-4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01.01.24.'!F98</f>
        <v>6.166E-2</v>
      </c>
    </row>
    <row r="97" spans="1:3" ht="45" x14ac:dyDescent="0.25">
      <c r="A97" s="10" t="s">
        <v>107</v>
      </c>
      <c r="B97" s="11"/>
      <c r="C97" s="14"/>
    </row>
    <row r="98" spans="1:3" ht="30" x14ac:dyDescent="0.25">
      <c r="A98" s="12" t="s">
        <v>108</v>
      </c>
      <c r="B98" s="13" t="s">
        <v>8</v>
      </c>
      <c r="C98" s="14"/>
    </row>
    <row r="99" spans="1:3" ht="45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01.01.24.'!F102</f>
        <v>7.8340000000000007E-2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45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01.01.24.'!F109</f>
        <v>1.1129999999999999E-2</v>
      </c>
    </row>
    <row r="108" spans="1:3" ht="45" x14ac:dyDescent="0.25">
      <c r="A108" s="12" t="s">
        <v>120</v>
      </c>
      <c r="B108" s="13" t="s">
        <v>119</v>
      </c>
      <c r="C108" s="14">
        <f>'[1]проект на 01.01.24.'!F110</f>
        <v>1.44E-2</v>
      </c>
    </row>
    <row r="109" spans="1:3" x14ac:dyDescent="0.25">
      <c r="A109" s="12" t="s">
        <v>121</v>
      </c>
      <c r="B109" s="13" t="s">
        <v>119</v>
      </c>
      <c r="C109" s="14">
        <f>'[1]проект на 01.01.24.'!F111</f>
        <v>0.37501000000000001</v>
      </c>
    </row>
    <row r="110" spans="1:3" x14ac:dyDescent="0.25">
      <c r="A110" s="12" t="s">
        <v>122</v>
      </c>
      <c r="B110" s="13" t="s">
        <v>119</v>
      </c>
      <c r="C110" s="14">
        <f>'[1]проект на 01.01.24.'!F112</f>
        <v>2.222E-2</v>
      </c>
    </row>
    <row r="111" spans="1:3" ht="45" x14ac:dyDescent="0.25">
      <c r="A111" s="10" t="s">
        <v>123</v>
      </c>
      <c r="B111" s="11"/>
      <c r="C111" s="14"/>
    </row>
    <row r="112" spans="1:3" ht="45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45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01.01.24.'!F119</f>
        <v>0.41789999999999999</v>
      </c>
    </row>
    <row r="118" spans="1:3" ht="60" x14ac:dyDescent="0.25">
      <c r="A118" s="12" t="s">
        <v>131</v>
      </c>
      <c r="B118" s="13" t="s">
        <v>17</v>
      </c>
      <c r="C118" s="14">
        <f>'[1]проект на 01.01.24.'!F120</f>
        <v>7.621E-2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01.01.24.'!F121</f>
        <v>4.215E-2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01.01.24.'!F124</f>
        <v>2.0899999999999998E-3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01.01.24.'!F125</f>
        <v>6.6669999999999993E-2</v>
      </c>
    </row>
    <row r="124" spans="1:3" x14ac:dyDescent="0.25">
      <c r="A124" s="12" t="s">
        <v>137</v>
      </c>
      <c r="B124" s="13" t="s">
        <v>119</v>
      </c>
      <c r="C124" s="14"/>
    </row>
    <row r="125" spans="1:3" ht="30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01.01.24.'!F128</f>
        <v>1.223E-2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01.01.24.'!F130</f>
        <v>0.12903999999999999</v>
      </c>
    </row>
    <row r="129" spans="1:3" ht="30" x14ac:dyDescent="0.25">
      <c r="A129" s="12" t="s">
        <v>142</v>
      </c>
      <c r="B129" s="13" t="s">
        <v>119</v>
      </c>
      <c r="C129" s="14">
        <f>'[1]проект на 01.01.24.'!F131</f>
        <v>4.752E-2</v>
      </c>
    </row>
    <row r="130" spans="1:3" x14ac:dyDescent="0.25">
      <c r="A130" s="12" t="s">
        <v>143</v>
      </c>
      <c r="B130" s="13" t="s">
        <v>119</v>
      </c>
      <c r="C130" s="14">
        <f>'[1]проект на 01.01.24.'!F132</f>
        <v>5.0200000000000002E-2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01.01.24.'!F133</f>
        <v>0.18251999999999999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01.01.24.'!F135</f>
        <v>0.1221</v>
      </c>
    </row>
    <row r="134" spans="1:3" ht="30" x14ac:dyDescent="0.25">
      <c r="A134" s="12" t="s">
        <v>148</v>
      </c>
      <c r="B134" s="13" t="s">
        <v>119</v>
      </c>
      <c r="C134" s="14">
        <f>'[1]проект на 01.01.24.'!F136</f>
        <v>8.94E-3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01.01.24.'!F141</f>
        <v>1.8200400000000001</v>
      </c>
    </row>
    <row r="140" spans="1:3" x14ac:dyDescent="0.25">
      <c r="A140" s="12" t="s">
        <v>156</v>
      </c>
      <c r="B140" s="13" t="s">
        <v>31</v>
      </c>
      <c r="C140" s="14">
        <f>'[1]проект на 01.01.24.'!F142</f>
        <v>9.6500000000000006E-3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01.01.24.'!F145</f>
        <v>6.0350000000000001E-2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01.01.24.'!F146</f>
        <v>1.5220800000000001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01.01.24.'!F147</f>
        <v>0.31151000000000001</v>
      </c>
    </row>
    <row r="146" spans="1:3" ht="60" x14ac:dyDescent="0.25">
      <c r="A146" s="12" t="s">
        <v>164</v>
      </c>
      <c r="B146" s="13" t="s">
        <v>161</v>
      </c>
      <c r="C146" s="14">
        <f>'[1]проект на 01.01.24.'!F148</f>
        <v>0.29737999999999998</v>
      </c>
    </row>
    <row r="147" spans="1:3" ht="45" x14ac:dyDescent="0.25">
      <c r="A147" s="12" t="s">
        <v>165</v>
      </c>
      <c r="B147" s="13" t="s">
        <v>166</v>
      </c>
      <c r="C147" s="14">
        <f>'[1]проект на 01.01.24.'!F149</f>
        <v>9.6619999999999998E-2</v>
      </c>
    </row>
    <row r="148" spans="1:3" ht="45" x14ac:dyDescent="0.25">
      <c r="A148" s="12" t="s">
        <v>167</v>
      </c>
      <c r="B148" s="13" t="s">
        <v>166</v>
      </c>
      <c r="C148" s="14">
        <f>'[1]проект на 01.01.24.'!F150</f>
        <v>0.51617999999999997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01.01.24.'!F152</f>
        <v>1.11565</v>
      </c>
    </row>
    <row r="151" spans="1:3" ht="45" x14ac:dyDescent="0.25">
      <c r="A151" s="12" t="s">
        <v>171</v>
      </c>
      <c r="B151" s="13" t="s">
        <v>172</v>
      </c>
      <c r="C151" s="14">
        <f>'[1]проект на 01.01.24.'!F153</f>
        <v>0.35608000000000001</v>
      </c>
    </row>
    <row r="152" spans="1:3" ht="30" x14ac:dyDescent="0.25">
      <c r="A152" s="12" t="s">
        <v>173</v>
      </c>
      <c r="B152" s="13" t="s">
        <v>174</v>
      </c>
      <c r="C152" s="14">
        <f>'[1]проект на 01.01.24.'!F154</f>
        <v>0.15884000000000001</v>
      </c>
    </row>
    <row r="153" spans="1:3" ht="45" x14ac:dyDescent="0.25">
      <c r="A153" s="12" t="s">
        <v>175</v>
      </c>
      <c r="B153" s="13" t="s">
        <v>176</v>
      </c>
      <c r="C153" s="14">
        <f>'[1]проект на 01.01.24.'!F155</f>
        <v>0.38244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01.01.24.'!F160</f>
        <v>0.26557999999999998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01.01.24.'!F162</f>
        <v>2.92503</v>
      </c>
    </row>
    <row r="161" spans="1:3" ht="18.75" x14ac:dyDescent="0.3">
      <c r="A161" s="17" t="s">
        <v>185</v>
      </c>
      <c r="B161" s="18"/>
      <c r="C161" s="14">
        <f>SUM(C52:C160)</f>
        <v>13.27084</v>
      </c>
    </row>
    <row r="162" spans="1:3" ht="19.5" x14ac:dyDescent="0.25">
      <c r="A162" s="28" t="s">
        <v>186</v>
      </c>
      <c r="B162" s="29"/>
      <c r="C162" s="14">
        <f>'[1]проект на 01.01.24.'!F164</f>
        <v>4.2</v>
      </c>
    </row>
    <row r="163" spans="1:3" x14ac:dyDescent="0.25">
      <c r="C163" s="30">
        <f>C48+C161+C162</f>
        <v>22.349369999999997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2024-01-09T11:24:41Z</dcterms:modified>
</cp:coreProperties>
</file>