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1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5" i="1"/>
  <c r="C114" i="1"/>
  <c r="C113" i="1"/>
  <c r="C112" i="1"/>
  <c r="C100" i="1"/>
  <c r="C96" i="1"/>
  <c r="C94" i="1"/>
  <c r="C93" i="1"/>
  <c r="C91" i="1"/>
  <c r="C90" i="1"/>
  <c r="C89" i="1"/>
  <c r="C84" i="1"/>
  <c r="C83" i="1"/>
  <c r="C81" i="1"/>
  <c r="C80" i="1"/>
  <c r="C78" i="1"/>
  <c r="C76" i="1"/>
  <c r="C74" i="1"/>
  <c r="C70" i="1"/>
  <c r="C69" i="1"/>
  <c r="C67" i="1"/>
  <c r="C64" i="1"/>
  <c r="C63" i="1"/>
  <c r="C60" i="1"/>
  <c r="C58" i="1"/>
  <c r="C56" i="1"/>
  <c r="C54" i="1"/>
  <c r="C53" i="1"/>
  <c r="C161" i="1" s="1"/>
  <c r="C46" i="1"/>
  <c r="C44" i="1"/>
  <c r="C43" i="1"/>
  <c r="C42" i="1"/>
  <c r="C40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6" i="1"/>
  <c r="C48" i="1" s="1"/>
  <c r="C163" i="1" s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<sst xmlns="http://schemas.openxmlformats.org/spreadsheetml/2006/main" count="271" uniqueCount="187">
  <si>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Многоквартирные жилые дома, имеющие все виды благоустройства, с электрическими плитами с подвалами и водостоками (мелкоблочные, плиты перекрытия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</si>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</sst>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164" fontId="8" fillId="9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1">
          <cell r="F11">
            <v>4.061E-2</v>
          </cell>
        </row>
        <row r="12">
          <cell r="F12">
            <v>0.31358999999999998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0">
          <cell r="F20">
            <v>5.8009999999999999E-2</v>
          </cell>
        </row>
        <row r="21">
          <cell r="F21">
            <v>6.2570000000000001E-2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7">
          <cell r="F37">
            <v>0.30921999999999999</v>
          </cell>
        </row>
        <row r="42">
          <cell r="F42">
            <v>0.39401999999999998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58">
          <cell r="F58">
            <v>0.24854999999999999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6">
          <cell r="F66">
            <v>0.15884000000000001</v>
          </cell>
        </row>
        <row r="69">
          <cell r="F69">
            <v>3.0799999999999998E-3</v>
          </cell>
        </row>
        <row r="71">
          <cell r="F71">
            <v>3.1E-4</v>
          </cell>
        </row>
        <row r="72">
          <cell r="F72">
            <v>0.12878000000000001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0">
          <cell r="F80">
            <v>6.0600000000000003E-3</v>
          </cell>
        </row>
        <row r="82">
          <cell r="F82">
            <v>9.8129999999999995E-2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6">
          <cell r="F86">
            <v>7.0150000000000004E-2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2">
          <cell r="F102">
            <v>7.8340000000000007E-2</v>
          </cell>
        </row>
        <row r="114">
          <cell r="F114">
            <v>0.15495999999999999</v>
          </cell>
        </row>
        <row r="115">
          <cell r="F115">
            <v>0.14709</v>
          </cell>
        </row>
        <row r="116">
          <cell r="F116">
            <v>0.12375</v>
          </cell>
        </row>
        <row r="117">
          <cell r="F117">
            <v>0.15790999999999999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4">
          <cell r="F124">
            <v>2.0899999999999998E-3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3">
          <cell r="F143">
            <v>8.1790000000000002E-2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D2" sqref="D2"/>
    </sheetView>
  </sheetViews>
  <sheetFormatPr defaultRowHeight="15" x14ac:dyDescent="0.25"/>
  <cols>
    <col min="1" max="1" width="60.42578125" customWidth="1"/>
    <col min="2" max="2" width="17" customWidth="1"/>
    <col min="3" max="3" width="18" customWidth="1"/>
  </cols>
  <sheetData>
    <row r="1" spans="1:3" ht="91.5" customHeight="1" x14ac:dyDescent="0.25">
      <c r="A1" s="1" t="s">
        <v>0</v>
      </c>
      <c r="B1" s="1"/>
      <c r="C1" s="1"/>
    </row>
    <row r="2" spans="1:3" ht="68.2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5"/>
    </row>
    <row r="9" spans="1:3" ht="45" x14ac:dyDescent="0.25">
      <c r="A9" s="12" t="s">
        <v>11</v>
      </c>
      <c r="B9" s="13" t="s">
        <v>12</v>
      </c>
      <c r="C9" s="14">
        <f>'[1]проект на 01.01.24.'!F11</f>
        <v>4.061E-2</v>
      </c>
    </row>
    <row r="10" spans="1:3" ht="45" x14ac:dyDescent="0.25">
      <c r="A10" s="12" t="s">
        <v>13</v>
      </c>
      <c r="B10" s="13" t="s">
        <v>14</v>
      </c>
      <c r="C10" s="14">
        <f>'[1]проект на 01.01.24.'!F12</f>
        <v>0.31358999999999998</v>
      </c>
    </row>
    <row r="11" spans="1:3" ht="30" x14ac:dyDescent="0.25">
      <c r="A11" s="10" t="s">
        <v>15</v>
      </c>
      <c r="B11" s="16"/>
      <c r="C11" s="15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5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5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5"/>
    </row>
    <row r="18" spans="1:3" ht="60" x14ac:dyDescent="0.25">
      <c r="A18" s="12" t="s">
        <v>23</v>
      </c>
      <c r="B18" s="13" t="s">
        <v>8</v>
      </c>
      <c r="C18" s="14">
        <f>'[1]проект на 01.01.24.'!F20</f>
        <v>5.8009999999999999E-2</v>
      </c>
    </row>
    <row r="19" spans="1:3" ht="45" x14ac:dyDescent="0.25">
      <c r="A19" s="12" t="s">
        <v>24</v>
      </c>
      <c r="B19" s="13" t="s">
        <v>8</v>
      </c>
      <c r="C19" s="14">
        <f>'[1]проект на 01.01.24.'!F21</f>
        <v>6.2570000000000001E-2</v>
      </c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5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5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5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5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5"/>
    </row>
    <row r="33" spans="1:3" ht="45" x14ac:dyDescent="0.25">
      <c r="A33" s="12" t="s">
        <v>40</v>
      </c>
      <c r="B33" s="13" t="s">
        <v>17</v>
      </c>
      <c r="C33" s="14"/>
    </row>
    <row r="34" spans="1:3" ht="60" x14ac:dyDescent="0.25">
      <c r="A34" s="10" t="s">
        <v>41</v>
      </c>
      <c r="B34" s="11"/>
      <c r="C34" s="15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5"/>
    </row>
    <row r="37" spans="1:3" ht="30" x14ac:dyDescent="0.25">
      <c r="A37" s="10" t="s">
        <v>44</v>
      </c>
      <c r="B37" s="11"/>
      <c r="C37" s="15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5"/>
    </row>
    <row r="40" spans="1:3" ht="75" x14ac:dyDescent="0.25">
      <c r="A40" s="12" t="s">
        <v>47</v>
      </c>
      <c r="B40" s="13" t="s">
        <v>17</v>
      </c>
      <c r="C40" s="14">
        <f>'[1]проект на 01.01.24.'!F42</f>
        <v>0.39401999999999998</v>
      </c>
    </row>
    <row r="41" spans="1:3" ht="60" x14ac:dyDescent="0.25">
      <c r="A41" s="10" t="s">
        <v>48</v>
      </c>
      <c r="B41" s="11"/>
      <c r="C41" s="15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5"/>
    </row>
    <row r="46" spans="1:3" ht="75" x14ac:dyDescent="0.25">
      <c r="A46" s="17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8" t="s">
        <v>55</v>
      </c>
      <c r="B48" s="19"/>
      <c r="C48" s="14">
        <f>SUM(C6:C47)</f>
        <v>5.2725499999999998</v>
      </c>
    </row>
    <row r="49" spans="1:3" ht="15.75" x14ac:dyDescent="0.25">
      <c r="A49" s="20" t="s">
        <v>56</v>
      </c>
      <c r="B49" s="21"/>
      <c r="C49" s="15"/>
    </row>
    <row r="50" spans="1:3" ht="85.5" x14ac:dyDescent="0.25">
      <c r="A50" s="22" t="s">
        <v>57</v>
      </c>
      <c r="B50" s="23"/>
      <c r="C50" s="15"/>
    </row>
    <row r="51" spans="1:3" ht="30" x14ac:dyDescent="0.25">
      <c r="A51" s="24" t="s">
        <v>58</v>
      </c>
      <c r="B51" s="25"/>
      <c r="C51" s="15"/>
    </row>
    <row r="52" spans="1:3" ht="30" x14ac:dyDescent="0.25">
      <c r="A52" s="12" t="s">
        <v>59</v>
      </c>
      <c r="B52" s="13"/>
      <c r="C52" s="15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5"/>
    </row>
    <row r="56" spans="1:3" ht="75" x14ac:dyDescent="0.25">
      <c r="A56" s="12" t="s">
        <v>63</v>
      </c>
      <c r="B56" s="13" t="s">
        <v>14</v>
      </c>
      <c r="C56" s="14">
        <f>'[1]проект на 01.01.24.'!F58</f>
        <v>0.24854999999999999</v>
      </c>
    </row>
    <row r="57" spans="1:3" ht="30" x14ac:dyDescent="0.25">
      <c r="A57" s="24" t="s">
        <v>64</v>
      </c>
      <c r="B57" s="26"/>
      <c r="C57" s="15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01.01.24.'!F62</f>
        <v>0.10285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5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>
        <f>'[1]проект на 01.01.24.'!F66</f>
        <v>0.15884000000000001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01.01.24.'!F69</f>
        <v>3.0799999999999998E-3</v>
      </c>
    </row>
    <row r="68" spans="1:3" ht="45" x14ac:dyDescent="0.25">
      <c r="A68" s="10" t="s">
        <v>76</v>
      </c>
      <c r="B68" s="11"/>
      <c r="C68" s="15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>
        <f>'[1]проект на 01.01.24.'!F72</f>
        <v>0.12878000000000001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5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>
        <f>'[1]проект на 01.01.24.'!F80</f>
        <v>6.0600000000000003E-3</v>
      </c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>
        <f>'[1]проект на 01.01.24.'!F82</f>
        <v>9.8129999999999995E-2</v>
      </c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5"/>
    </row>
    <row r="83" spans="1:3" ht="45" x14ac:dyDescent="0.25">
      <c r="A83" s="27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>
        <f>'[1]проект на 01.01.24.'!F86</f>
        <v>7.0150000000000004E-2</v>
      </c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5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5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5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5"/>
    </row>
    <row r="98" spans="1:3" ht="45" x14ac:dyDescent="0.25">
      <c r="A98" s="12" t="s">
        <v>108</v>
      </c>
      <c r="B98" s="13" t="s">
        <v>8</v>
      </c>
      <c r="C98" s="14"/>
    </row>
    <row r="99" spans="1:3" ht="60" x14ac:dyDescent="0.25">
      <c r="A99" s="10" t="s">
        <v>109</v>
      </c>
      <c r="B99" s="11"/>
      <c r="C99" s="15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5"/>
    </row>
    <row r="102" spans="1:3" ht="30" x14ac:dyDescent="0.25">
      <c r="A102" s="10" t="s">
        <v>112</v>
      </c>
      <c r="B102" s="11"/>
      <c r="C102" s="15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5"/>
    </row>
    <row r="107" spans="1:3" ht="30" x14ac:dyDescent="0.25">
      <c r="A107" s="12" t="s">
        <v>118</v>
      </c>
      <c r="B107" s="13" t="s">
        <v>119</v>
      </c>
      <c r="C107" s="14"/>
    </row>
    <row r="108" spans="1:3" ht="60" x14ac:dyDescent="0.25">
      <c r="A108" s="12" t="s">
        <v>120</v>
      </c>
      <c r="B108" s="13" t="s">
        <v>119</v>
      </c>
      <c r="C108" s="14"/>
    </row>
    <row r="109" spans="1:3" x14ac:dyDescent="0.25">
      <c r="A109" s="12" t="s">
        <v>121</v>
      </c>
      <c r="B109" s="13" t="s">
        <v>119</v>
      </c>
      <c r="C109" s="14"/>
    </row>
    <row r="110" spans="1:3" x14ac:dyDescent="0.25">
      <c r="A110" s="12" t="s">
        <v>122</v>
      </c>
      <c r="B110" s="13" t="s">
        <v>119</v>
      </c>
      <c r="C110" s="14"/>
    </row>
    <row r="111" spans="1:3" ht="45" x14ac:dyDescent="0.25">
      <c r="A111" s="10" t="s">
        <v>123</v>
      </c>
      <c r="B111" s="11"/>
      <c r="C111" s="15"/>
    </row>
    <row r="112" spans="1:3" ht="60" x14ac:dyDescent="0.25">
      <c r="A112" s="12" t="s">
        <v>124</v>
      </c>
      <c r="B112" s="13" t="s">
        <v>14</v>
      </c>
      <c r="C112" s="14">
        <f>'[1]проект на 01.01.24.'!F114</f>
        <v>0.15495999999999999</v>
      </c>
    </row>
    <row r="113" spans="1:3" ht="60" x14ac:dyDescent="0.25">
      <c r="A113" s="12" t="s">
        <v>125</v>
      </c>
      <c r="B113" s="13" t="s">
        <v>17</v>
      </c>
      <c r="C113" s="14">
        <f>'[1]проект на 01.01.24.'!F115</f>
        <v>0.14709</v>
      </c>
    </row>
    <row r="114" spans="1:3" ht="30" x14ac:dyDescent="0.25">
      <c r="A114" s="12" t="s">
        <v>126</v>
      </c>
      <c r="B114" s="13" t="s">
        <v>119</v>
      </c>
      <c r="C114" s="14">
        <f>'[1]проект на 01.01.24.'!F116</f>
        <v>0.12375</v>
      </c>
    </row>
    <row r="115" spans="1:3" ht="30" x14ac:dyDescent="0.25">
      <c r="A115" s="12" t="s">
        <v>127</v>
      </c>
      <c r="B115" s="13" t="s">
        <v>119</v>
      </c>
      <c r="C115" s="14">
        <f>'[1]проект на 01.01.24.'!F117</f>
        <v>0.15790999999999999</v>
      </c>
    </row>
    <row r="116" spans="1:3" ht="60" x14ac:dyDescent="0.25">
      <c r="A116" s="10" t="s">
        <v>128</v>
      </c>
      <c r="B116" s="11"/>
      <c r="C116" s="15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28"/>
    </row>
    <row r="121" spans="1:3" x14ac:dyDescent="0.25">
      <c r="A121" s="12" t="s">
        <v>134</v>
      </c>
      <c r="B121" s="13" t="s">
        <v>14</v>
      </c>
      <c r="C121" s="28"/>
    </row>
    <row r="122" spans="1:3" ht="45" x14ac:dyDescent="0.25">
      <c r="A122" s="12" t="s">
        <v>135</v>
      </c>
      <c r="B122" s="13" t="s">
        <v>31</v>
      </c>
      <c r="C122" s="14">
        <f>'[1]проект на 01.01.24.'!F124</f>
        <v>2.0899999999999998E-3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5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5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5"/>
    </row>
    <row r="136" spans="1:3" ht="165" x14ac:dyDescent="0.25">
      <c r="A136" s="27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5"/>
    </row>
    <row r="138" spans="1:3" ht="30" x14ac:dyDescent="0.25">
      <c r="A138" s="10" t="s">
        <v>153</v>
      </c>
      <c r="B138" s="11"/>
      <c r="C138" s="15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>
        <f>'[1]проект на 01.01.24.'!F143</f>
        <v>8.1790000000000002E-2</v>
      </c>
    </row>
    <row r="142" spans="1:3" ht="90" x14ac:dyDescent="0.25">
      <c r="A142" s="10" t="s">
        <v>159</v>
      </c>
      <c r="B142" s="11"/>
      <c r="C142" s="15"/>
    </row>
    <row r="143" spans="1:3" ht="60" x14ac:dyDescent="0.25">
      <c r="A143" s="12" t="s">
        <v>160</v>
      </c>
      <c r="B143" s="13" t="s">
        <v>161</v>
      </c>
      <c r="C143" s="15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45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45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5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45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5"/>
    </row>
    <row r="155" spans="1:3" ht="60" x14ac:dyDescent="0.25">
      <c r="A155" s="17" t="s">
        <v>178</v>
      </c>
      <c r="B155" s="29" t="s">
        <v>179</v>
      </c>
      <c r="C155" s="14"/>
    </row>
    <row r="156" spans="1:3" ht="45" x14ac:dyDescent="0.25">
      <c r="A156" s="12" t="s">
        <v>180</v>
      </c>
      <c r="B156" s="29" t="s">
        <v>179</v>
      </c>
      <c r="C156" s="14"/>
    </row>
    <row r="157" spans="1:3" x14ac:dyDescent="0.25">
      <c r="A157" s="10" t="s">
        <v>181</v>
      </c>
      <c r="B157" s="11"/>
      <c r="C157" s="15"/>
    </row>
    <row r="158" spans="1:3" ht="30" x14ac:dyDescent="0.25">
      <c r="A158" s="30" t="s">
        <v>182</v>
      </c>
      <c r="B158" s="31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5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8" t="s">
        <v>185</v>
      </c>
      <c r="B161" s="19"/>
      <c r="C161" s="14">
        <f>SUM(C53:C160)</f>
        <v>13.46157</v>
      </c>
    </row>
    <row r="162" spans="1:3" ht="19.5" x14ac:dyDescent="0.25">
      <c r="A162" s="32" t="s">
        <v>186</v>
      </c>
      <c r="B162" s="33"/>
      <c r="C162" s="14">
        <f>'[1]проект на 01.01.24.'!F164</f>
        <v>4.2</v>
      </c>
    </row>
    <row r="163" spans="1:3" x14ac:dyDescent="0.25">
      <c r="C163" s="34">
        <f>C48+C161+C162</f>
        <v>22.93412</v>
      </c>
    </row>
    <row r="164" spans="1:3" x14ac:dyDescent="0.25">
      <c r="C164" s="35"/>
    </row>
    <row r="165" spans="1:3" x14ac:dyDescent="0.25">
      <c r="C165" s="36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2024-01-10T06:30:45Z</dcterms:modified>
</cp:coreProperties>
</file>