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76"/>
  </bookViews>
  <sheets>
    <sheet name="ОТЧЕТ" sheetId="3" r:id="rId1"/>
    <sheet name="ЛЕСНАЯ,24" sheetId="1" r:id="rId2"/>
    <sheet name="ЛЕСНАЯ,26" sheetId="17" r:id="rId3"/>
    <sheet name="ЛЕСНАЯ,32" sheetId="18" r:id="rId4"/>
    <sheet name="ЛЕСНАЯ,33" sheetId="19" r:id="rId5"/>
    <sheet name="ЛЕСНАЯ,35" sheetId="20" r:id="rId6"/>
    <sheet name="ПУШКИНА,36" sheetId="21" r:id="rId7"/>
    <sheet name="ПУШКИНА,42" sheetId="22" r:id="rId8"/>
    <sheet name="ПУШКИНА,46" sheetId="23" r:id="rId9"/>
    <sheet name="ПОПОВА,14" sheetId="24" r:id="rId10"/>
    <sheet name="СВОБОДЫ,73" sheetId="25" r:id="rId11"/>
    <sheet name="НАХИМОВА,15А" sheetId="26" r:id="rId12"/>
    <sheet name="МИРА,95" sheetId="27" r:id="rId13"/>
  </sheets>
  <calcPr calcId="152511" refMode="R1C1"/>
</workbook>
</file>

<file path=xl/calcChain.xml><?xml version="1.0" encoding="utf-8"?>
<calcChain xmlns="http://schemas.openxmlformats.org/spreadsheetml/2006/main">
  <c r="D20" i="26" l="1"/>
  <c r="D20" i="25"/>
  <c r="D20" i="24"/>
  <c r="D20" i="23"/>
  <c r="D20" i="22"/>
  <c r="D20" i="21"/>
  <c r="D20" i="20"/>
  <c r="D20" i="19"/>
  <c r="D20" i="18"/>
  <c r="D20" i="17"/>
  <c r="D20" i="1"/>
  <c r="D30" i="27" l="1"/>
  <c r="D66" i="3"/>
  <c r="D60" i="3"/>
  <c r="D54" i="3"/>
  <c r="D48" i="3"/>
  <c r="D42" i="3"/>
  <c r="D36" i="3"/>
  <c r="D30" i="3"/>
  <c r="D30" i="26"/>
  <c r="D30" i="25"/>
  <c r="D30" i="24"/>
  <c r="D30" i="23"/>
  <c r="D30" i="22"/>
  <c r="D30" i="21"/>
  <c r="D30" i="20"/>
  <c r="D30" i="19"/>
  <c r="D30" i="18"/>
  <c r="D30" i="1"/>
  <c r="D91" i="27" l="1"/>
  <c r="D91" i="26"/>
  <c r="D91" i="25"/>
  <c r="D91" i="24"/>
  <c r="D91" i="23"/>
  <c r="D91" i="22"/>
  <c r="D91" i="21"/>
  <c r="D91" i="20"/>
  <c r="D91" i="19"/>
  <c r="D91" i="18"/>
  <c r="D91" i="17"/>
  <c r="D91" i="1"/>
  <c r="D89" i="3" s="1"/>
  <c r="D77" i="3" l="1"/>
  <c r="D73" i="3"/>
  <c r="D25" i="3" l="1"/>
  <c r="D16" i="3"/>
  <c r="D15" i="3"/>
  <c r="D14" i="3"/>
  <c r="D13" i="3"/>
  <c r="D30" i="17" l="1"/>
  <c r="D28" i="3" s="1"/>
  <c r="D17" i="3" l="1"/>
  <c r="D12" i="3" l="1"/>
</calcChain>
</file>

<file path=xl/sharedStrings.xml><?xml version="1.0" encoding="utf-8"?>
<sst xmlns="http://schemas.openxmlformats.org/spreadsheetml/2006/main" count="2855" uniqueCount="142">
  <si>
    <t>Основные данные по дому: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</si>
  <si>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</si>
  <si>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</si>
  <si>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</si>
  <si>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</si>
  <si>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</si>
  <si>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</si>
  <si>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Дата начала отчетного периода</t>
  </si>
  <si>
    <t>Дата конца отчетного периода</t>
  </si>
  <si>
    <t>руб.</t>
  </si>
  <si>
    <t>0.00</t>
  </si>
  <si>
    <t>Авансовые платежи потребителей (на начало периода):</t>
  </si>
  <si>
    <t>Переходящие остатки денежных средств (на начало периода):</t>
  </si>
  <si>
    <t>Задолженность потребителей (на начало периода):</t>
  </si>
  <si>
    <t>- за содержание дома</t>
  </si>
  <si>
    <t>-за текущий ремонт</t>
  </si>
  <si>
    <t>- за услуги управления</t>
  </si>
  <si>
    <t>-денежных средств от потребителей</t>
  </si>
  <si>
    <t>-целевых взносов от потребителей</t>
  </si>
  <si>
    <t>- субсидий</t>
  </si>
  <si>
    <t>-денежных средств от использования общего имущества</t>
  </si>
  <si>
    <t>Сумма доходов за отчетный период:</t>
  </si>
  <si>
    <t>Авансовые платежи потребителей (на конец периода):</t>
  </si>
  <si>
    <t>Переходящие остатки денежных средств (на конец периода):</t>
  </si>
  <si>
    <t>Задолженность потребителей (на конец периода):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</si>
  <si>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</si>
  <si>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Наименование работы (услуги):</t>
  </si>
  <si>
    <t>Годовая стоимость работ (услуг),всего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</si>
  <si>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</si>
  <si>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услуг)</t>
  </si>
  <si>
    <t>Единица измерения</t>
  </si>
  <si>
    <t>кв.м.</t>
  </si>
  <si>
    <t>Стоимость на единицу измерения (Iполугодие/II полугодие)</t>
  </si>
  <si>
    <t>два раза в год</t>
  </si>
  <si>
    <t>ежедневно</t>
  </si>
  <si>
    <t>Наименование работы (услуги)</t>
  </si>
  <si>
    <t>Годовая стоимость работ (услуг)</t>
  </si>
  <si>
    <t>-</t>
  </si>
  <si>
    <t>Текущий ремонт</t>
  </si>
  <si>
    <t>Согласно плана текущего ремонта</t>
  </si>
  <si>
    <t xml:space="preserve">Стоимость на единицу измерения </t>
  </si>
  <si>
    <t>ВНЕШНИЕ УСЛУГИ</t>
  </si>
  <si>
    <t>Домофон</t>
  </si>
  <si>
    <t>кв.</t>
  </si>
  <si>
    <t>Количество поступивших претензий</t>
  </si>
  <si>
    <t>ед.</t>
  </si>
  <si>
    <t>Количество удовлетворенных претензий</t>
  </si>
  <si>
    <t>Сумма произведенного перерасчета</t>
  </si>
  <si>
    <t>Общая информация по предоставленным коммунальным услугам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</si>
  <si>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</si>
  <si>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</si>
  <si>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</si>
  <si>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</si>
  <si>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</si>
  <si>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</si>
  <si>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Параметры формы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</si>
  <si>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</si>
  <si>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</si>
  <si>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-прочие поступления</t>
  </si>
  <si>
    <t>Всего денежных средств с учетом остатков</t>
  </si>
  <si>
    <t xml:space="preserve">Выполненные работы (оказанные услуги) по содержанию общего имущества и текущему ремонту в отчетном периоде </t>
  </si>
  <si>
    <t>Информация о наличии претензий по качеству выполненных работ (оказанных услуг)</t>
  </si>
  <si>
    <t>Получено денежных средств, в т.ч.</t>
  </si>
  <si>
    <t>Общая информация о выполняемых работах(оказываемых услугах)по содержанию и текущему ремонту общего имущества</t>
  </si>
  <si>
    <t>Начислено за работы (услуги) по содержанию и текущему ремонту, в том числе:</t>
  </si>
  <si>
    <t>Количество претензий, в удовлетворении которых отказано</t>
  </si>
  <si>
    <t>Отчет от исполнении управляющей компании договора управления, сметы доходов и расходов за 2022</t>
  </si>
  <si>
    <r>
      <t>Год постройки-1970</t>
    </r>
    <r>
      <rPr>
        <b/>
        <sz val="11"/>
        <rFont val="Calibri"/>
        <family val="2"/>
        <charset val="204"/>
        <scheme val="minor"/>
      </rPr>
      <t>г.,число квартир-40</t>
    </r>
    <r>
      <rPr>
        <b/>
        <sz val="11"/>
        <color theme="1"/>
        <rFont val="Calibri"/>
        <family val="2"/>
        <charset val="204"/>
        <scheme val="minor"/>
      </rPr>
      <t xml:space="preserve">   </t>
    </r>
  </si>
  <si>
    <t>дом 73</t>
  </si>
  <si>
    <r>
      <t>дом 15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А</t>
    </r>
  </si>
  <si>
    <t xml:space="preserve">дом 95 </t>
  </si>
  <si>
    <t>дом 14</t>
  </si>
  <si>
    <t>дом 24</t>
  </si>
  <si>
    <t>п. Кытлым ул. Лесная</t>
  </si>
  <si>
    <t>дом 26</t>
  </si>
  <si>
    <t xml:space="preserve">Год постройки - 2010 г., число квартир - 40    </t>
  </si>
  <si>
    <t xml:space="preserve">Год постройки - 2012 г., число квартир - 40     </t>
  </si>
  <si>
    <t xml:space="preserve">п. Кытлым ул. Лесная </t>
  </si>
  <si>
    <t>дом 33</t>
  </si>
  <si>
    <t>дом 35</t>
  </si>
  <si>
    <r>
      <t xml:space="preserve">Год постройки - 2009 </t>
    </r>
    <r>
      <rPr>
        <b/>
        <sz val="11"/>
        <rFont val="Calibri"/>
        <family val="2"/>
        <charset val="204"/>
        <scheme val="minor"/>
      </rPr>
      <t>г., число квартир - 24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</si>
  <si>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t xml:space="preserve">Год постройки - 2009 г., число квартир - 24     </t>
  </si>
  <si>
    <r>
      <t>Год постройки - 2009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г., число квартир - 24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</si>
  <si>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t>Год постройки - 2011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г., число квартир - 40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</si>
  <si>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t>п. Кытлым ул. Пушкина</t>
  </si>
  <si>
    <t>дом 36</t>
  </si>
  <si>
    <t>2818.6</t>
  </si>
  <si>
    <t>дом 42</t>
  </si>
  <si>
    <r>
      <t xml:space="preserve">Год постройки - 2012 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г., число квартир - 40</t>
    </r>
  </si>
  <si>
    <t>1946.9</t>
  </si>
  <si>
    <t>1819.1</t>
  </si>
  <si>
    <t>2768.4</t>
  </si>
  <si>
    <t>2804.1</t>
  </si>
  <si>
    <r>
      <t>Год постройки - 2013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г., число квартир - 35</t>
    </r>
  </si>
  <si>
    <t>2767.6</t>
  </si>
  <si>
    <t>дом 46</t>
  </si>
  <si>
    <t>Аварийно-диспетчерская служба</t>
  </si>
  <si>
    <t>Содержание и ремонт конструктивных элементов жилых зданий</t>
  </si>
  <si>
    <t>Содержание и ремонт внутридомовых сетей (холодной, горячей воды, отопления, водоотведения )</t>
  </si>
  <si>
    <t>Общеэксплуатационные расходы (расчетный центр, содержание сайта )</t>
  </si>
  <si>
    <t>ежесуточно</t>
  </si>
  <si>
    <t>15</t>
  </si>
  <si>
    <t>Сумма расходов за отчетный период:                                                                                                                                                                                          157 647,35</t>
  </si>
  <si>
    <t>Сумма расходов за отчетный период:                                                                                                                                                                                          261 243,59</t>
  </si>
  <si>
    <t>Сумма расходов за отчетный период:                                                                                                                                                                                         429 581,31</t>
  </si>
  <si>
    <t>Сумма расходов за отчетный период:                                                                                                                                                                                    240 363,41</t>
  </si>
  <si>
    <t>Сумма расходов за отчетный период:                                                                                                                                                                                          1 446 481,41</t>
  </si>
  <si>
    <t>Сумма расходов за отчетный период:                                                                                                                                                                                          678 742,65</t>
  </si>
  <si>
    <t>Сумма расходов за отчетный период:                                                                                                                                                                                          76728,70</t>
  </si>
  <si>
    <t>Сумма расходов за отчетный период:                                                                                                                                                                                         55783,16</t>
  </si>
  <si>
    <t>01.03.2022</t>
  </si>
  <si>
    <t>31.12.2022</t>
  </si>
  <si>
    <t xml:space="preserve">                     Сумма расходов за отчетный период:                                                                                                                                                                                     236826,62</t>
  </si>
  <si>
    <t xml:space="preserve">                     Сумма расходов за отчетный период:                                                                                                                                                               199 934,97</t>
  </si>
  <si>
    <t xml:space="preserve">                           Сумма расходов за отчетный период:                                                                                                                                                                                          0,00</t>
  </si>
  <si>
    <t xml:space="preserve">                       Сумма расходов за отчетный период:                                                                                                                                                                                          400 065,20</t>
  </si>
  <si>
    <t xml:space="preserve">                     Сумма расходов за отчетный период:                                                                                                                                                                                          200 334,88</t>
  </si>
  <si>
    <t>Плановое и текущее обслуживание внутридомовых инженерных систем и конструктивных элементов здания (в соответствии с договором управления многоквартирного дома и перечнем услуг и работ содержания общего имущества в многоквартирном доме)</t>
  </si>
  <si>
    <t>Текущий ремонт внутридомовых инженерных систем и конструктивных элементов здания</t>
  </si>
  <si>
    <t>Оперативная ликвидация или локализация аварий на внутридомовом оборудовании, работа диспетчера на прием звонков, прием заявок от жителей многоквартирных домов и передача заявок.</t>
  </si>
  <si>
    <t>два раза в месяц</t>
  </si>
  <si>
    <t>Содержание и ремонт внутридомовых электрических сетей</t>
  </si>
  <si>
    <t>Техническое обслуживание систем электроснабжения, работы по контролю технического состояния, поддержанию работоспособности и исправности оборудования, наладке и регулировке, подготовке к сезонной эксплуатации.</t>
  </si>
  <si>
    <t>Содержание и текущий ремонт внутридомовых  систем холодного, горячего водоснабжения и других коммуникаций предусматривает устранение локальных неисправностей и неполадок.</t>
  </si>
  <si>
    <t>Благоустройство и обеспечение санитарного состояния здания и придомовой территории</t>
  </si>
  <si>
    <t>Обще эксплуатационные расходы (расчетный центр, содержание сайта )</t>
  </si>
  <si>
    <t xml:space="preserve"> Сбор, обработка, хранение, предоставление, размещение и использование информации о жилищном фонде, стоимости и перечне услуг по управлению общим имуществом в многоквартирных домах, работ по содержанию и ремонту общего имущества в многоквартирных домах, предоставлении коммунальных услуг и поставке ресурсов, необходимых для предоставления коммунальных услуг, размере платы за жилое помещение и коммунальные услуги, задолженности по указанной плате, объектах коммунальной и инженерной инфраструктур, а также иной информации, связанной с жилищно-коммунальным хозяйством.</t>
  </si>
  <si>
    <t>ежемесячно</t>
  </si>
  <si>
    <t>Содержание мест общего пользования(уборка внутренних помещений в том числе: сухая уборка коридоров, лестниц, переходных лоджий, холлов мусоросборников, подсобных помещений; ручная влажная уборка лестниц, коридоров, подсобных помещений; мойка дверных блоков, окон с внутренней стороны; удаление мусора из здания).</t>
  </si>
  <si>
    <t>Технический осмотр оборудования, ремонт домофона, выезд для устранения неполадок в работе домофона, восстановление линий связи.</t>
  </si>
  <si>
    <t>дом 32</t>
  </si>
  <si>
    <t>Общая площадь жилых и нежилых помещений, входящих в состав общего имущества, м.кв.</t>
  </si>
  <si>
    <t>Общая площадь жилых и нежилых помещений, входящих в состав общего имущества ,м.кв.</t>
  </si>
  <si>
    <r>
      <t xml:space="preserve">Год постройки-1956 </t>
    </r>
    <r>
      <rPr>
        <b/>
        <sz val="11"/>
        <rFont val="Calibri"/>
        <family val="2"/>
        <charset val="204"/>
        <scheme val="minor"/>
      </rPr>
      <t>г., число квартир- 8</t>
    </r>
    <r>
      <rPr>
        <b/>
        <sz val="11"/>
        <color theme="1"/>
        <rFont val="Calibri"/>
        <family val="2"/>
        <charset val="204"/>
        <scheme val="minor"/>
      </rPr>
      <t xml:space="preserve">   </t>
    </r>
  </si>
  <si>
    <t>г. Карпинск ул. Попова</t>
  </si>
  <si>
    <t>г. Карпинск ул. Свободы</t>
  </si>
  <si>
    <r>
      <t xml:space="preserve">Год постройки-2022 </t>
    </r>
    <r>
      <rPr>
        <b/>
        <sz val="11"/>
        <rFont val="Calibri"/>
        <family val="2"/>
        <charset val="204"/>
        <scheme val="minor"/>
      </rPr>
      <t>г., число квартир- 72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</si>
  <si>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t>г. Карпинск пр-д. Нахимова</t>
  </si>
  <si>
    <r>
      <t xml:space="preserve">Год постройки-1970 </t>
    </r>
    <r>
      <rPr>
        <b/>
        <sz val="11"/>
        <rFont val="Calibri"/>
        <family val="2"/>
        <charset val="204"/>
        <scheme val="minor"/>
      </rPr>
      <t>г., число квартир-70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</si>
  <si>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t xml:space="preserve">г. Карпинск ул. Мира </t>
  </si>
  <si>
    <t>Содержание мест общего пользования(уборка внутренних помещений в том числе: сухая уборка коридоров, лестниц, переходных лоджий, холлов мусоросборников, подсобных помещений; ручная влажная уборка лестниц, коридоров, подсобных помещений; мойка дверных блоков, окон с внутренней стороны; удаление мусора из здании).</t>
  </si>
  <si>
    <t>30.03.2023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</si>
</sst>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8" fillId="0" borderId="0" xfId="0" applyFont="1"/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" fontId="2" fillId="2" borderId="1" xfId="0" applyNumberFormat="1" applyFont="1" applyFill="1" applyBorder="1"/>
    <xf numFmtId="4" fontId="0" fillId="2" borderId="1" xfId="0" applyNumberForma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/>
    </xf>
    <xf numFmtId="4" fontId="0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top" wrapText="1"/>
    </xf>
    <xf numFmtId="4" fontId="0" fillId="2" borderId="1" xfId="0" applyNumberFormat="1" applyFill="1" applyBorder="1" applyAlignment="1">
      <alignment vertical="top"/>
    </xf>
    <xf numFmtId="4" fontId="7" fillId="2" borderId="1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0" fillId="2" borderId="5" xfId="0" applyNumberFormat="1" applyFill="1" applyBorder="1" applyAlignment="1">
      <alignment horizontal="center" vertical="top" wrapText="1"/>
    </xf>
    <xf numFmtId="49" fontId="0" fillId="2" borderId="6" xfId="0" applyNumberFormat="1" applyFill="1" applyBorder="1" applyAlignment="1">
      <alignment horizontal="center" vertical="top" wrapText="1"/>
    </xf>
    <xf numFmtId="49" fontId="0" fillId="2" borderId="7" xfId="0" applyNumberFormat="1" applyFill="1" applyBorder="1" applyAlignment="1">
      <alignment horizontal="center" vertical="top" wrapText="1"/>
    </xf>
    <xf numFmtId="49" fontId="0" fillId="2" borderId="5" xfId="0" applyNumberFormat="1" applyFill="1" applyBorder="1" applyAlignment="1">
      <alignment horizontal="center" wrapText="1"/>
    </xf>
    <xf numFmtId="49" fontId="0" fillId="2" borderId="6" xfId="0" applyNumberFormat="1" applyFill="1" applyBorder="1" applyAlignment="1">
      <alignment horizontal="center" wrapText="1"/>
    </xf>
    <xf numFmtId="49" fontId="0" fillId="2" borderId="5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/>
    </xf>
    <xf numFmtId="4" fontId="7" fillId="0" borderId="1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/>
    <xf numFmtId="4" fontId="0" fillId="0" borderId="3" xfId="0" applyNumberFormat="1" applyBorder="1" applyAlignment="1"/>
    <xf numFmtId="4" fontId="0" fillId="0" borderId="1" xfId="0" applyNumberFormat="1" applyBorder="1" applyAlignment="1"/>
    <xf numFmtId="0" fontId="0" fillId="3" borderId="0" xfId="0" applyFill="1"/>
    <xf numFmtId="49" fontId="9" fillId="0" borderId="1" xfId="0" applyNumberFormat="1" applyFont="1" applyBorder="1" applyAlignment="1">
      <alignment horizontal="center"/>
    </xf>
    <xf numFmtId="0" fontId="0" fillId="2" borderId="0" xfId="0" applyFill="1"/>
    <xf numFmtId="0" fontId="0" fillId="0" borderId="14" xfId="0" applyBorder="1" applyAlignment="1"/>
    <xf numFmtId="0" fontId="0" fillId="0" borderId="0" xfId="0" applyAlignment="1"/>
    <xf numFmtId="0" fontId="0" fillId="0" borderId="0" xfId="0" applyBorder="1" applyAlignment="1"/>
    <xf numFmtId="4" fontId="11" fillId="0" borderId="1" xfId="0" applyNumberFormat="1" applyFont="1" applyBorder="1" applyAlignment="1">
      <alignment horizontal="center"/>
    </xf>
    <xf numFmtId="49" fontId="8" fillId="2" borderId="6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/>
    <xf numFmtId="4" fontId="8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/>
    <xf numFmtId="4" fontId="11" fillId="2" borderId="1" xfId="0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wrapText="1"/>
    </xf>
    <xf numFmtId="4" fontId="12" fillId="2" borderId="1" xfId="0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vertical="top"/>
    </xf>
    <xf numFmtId="49" fontId="8" fillId="2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/>
    <xf numFmtId="4" fontId="12" fillId="2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2" xfId="0" applyNumberFormat="1" applyBorder="1"/>
    <xf numFmtId="4" fontId="2" fillId="2" borderId="2" xfId="0" applyNumberFormat="1" applyFont="1" applyFill="1" applyBorder="1"/>
    <xf numFmtId="4" fontId="0" fillId="2" borderId="2" xfId="0" applyNumberFormat="1" applyFill="1" applyBorder="1"/>
    <xf numFmtId="4" fontId="0" fillId="2" borderId="2" xfId="0" applyNumberFormat="1" applyFill="1" applyBorder="1" applyAlignment="1">
      <alignment wrapText="1"/>
    </xf>
    <xf numFmtId="4" fontId="2" fillId="2" borderId="2" xfId="0" applyNumberFormat="1" applyFont="1" applyFill="1" applyBorder="1" applyAlignment="1">
      <alignment vertical="center"/>
    </xf>
    <xf numFmtId="4" fontId="0" fillId="2" borderId="2" xfId="0" applyNumberFormat="1" applyFill="1" applyBorder="1" applyAlignment="1">
      <alignment vertical="top"/>
    </xf>
    <xf numFmtId="0" fontId="8" fillId="0" borderId="4" xfId="0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 wrapText="1"/>
    </xf>
    <xf numFmtId="4" fontId="6" fillId="2" borderId="4" xfId="0" applyNumberFormat="1" applyFont="1" applyFill="1" applyBorder="1" applyAlignment="1">
      <alignment horizontal="center"/>
    </xf>
    <xf numFmtId="4" fontId="0" fillId="2" borderId="4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 vertical="top" wrapText="1"/>
    </xf>
    <xf numFmtId="4" fontId="7" fillId="2" borderId="4" xfId="0" applyNumberFormat="1" applyFont="1" applyFill="1" applyBorder="1" applyAlignment="1">
      <alignment horizontal="center" wrapText="1"/>
    </xf>
    <xf numFmtId="4" fontId="11" fillId="2" borderId="4" xfId="0" applyNumberFormat="1" applyFont="1" applyFill="1" applyBorder="1" applyAlignment="1">
      <alignment horizontal="center"/>
    </xf>
    <xf numFmtId="4" fontId="11" fillId="2" borderId="2" xfId="0" applyNumberFormat="1" applyFont="1" applyFill="1" applyBorder="1"/>
    <xf numFmtId="4" fontId="11" fillId="2" borderId="4" xfId="0" applyNumberFormat="1" applyFont="1" applyFill="1" applyBorder="1" applyAlignment="1">
      <alignment horizontal="center" wrapText="1"/>
    </xf>
    <xf numFmtId="4" fontId="8" fillId="2" borderId="2" xfId="0" applyNumberFormat="1" applyFont="1" applyFill="1" applyBorder="1"/>
    <xf numFmtId="4" fontId="8" fillId="2" borderId="2" xfId="0" applyNumberFormat="1" applyFont="1" applyFill="1" applyBorder="1" applyAlignment="1">
      <alignment wrapText="1"/>
    </xf>
    <xf numFmtId="4" fontId="12" fillId="2" borderId="4" xfId="0" applyNumberFormat="1" applyFont="1" applyFill="1" applyBorder="1" applyAlignment="1">
      <alignment horizontal="center" wrapText="1"/>
    </xf>
    <xf numFmtId="4" fontId="8" fillId="2" borderId="2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wrapText="1"/>
    </xf>
    <xf numFmtId="0" fontId="0" fillId="0" borderId="15" xfId="0" applyBorder="1"/>
    <xf numFmtId="4" fontId="3" fillId="0" borderId="1" xfId="0" applyNumberFormat="1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4" fontId="11" fillId="5" borderId="1" xfId="0" applyNumberFormat="1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4" fontId="8" fillId="6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4" fontId="9" fillId="5" borderId="1" xfId="0" applyNumberFormat="1" applyFont="1" applyFill="1" applyBorder="1" applyAlignment="1">
      <alignment horizontal="center"/>
    </xf>
    <xf numFmtId="4" fontId="0" fillId="5" borderId="4" xfId="0" applyNumberFormat="1" applyFill="1" applyBorder="1" applyAlignment="1">
      <alignment horizontal="center"/>
    </xf>
    <xf numFmtId="4" fontId="3" fillId="6" borderId="1" xfId="0" applyNumberFormat="1" applyFont="1" applyFill="1" applyBorder="1" applyAlignment="1">
      <alignment horizontal="center"/>
    </xf>
    <xf numFmtId="4" fontId="9" fillId="5" borderId="4" xfId="0" applyNumberFormat="1" applyFont="1" applyFill="1" applyBorder="1" applyAlignment="1">
      <alignment horizontal="center"/>
    </xf>
    <xf numFmtId="4" fontId="2" fillId="5" borderId="4" xfId="0" applyNumberFormat="1" applyFont="1" applyFill="1" applyBorder="1" applyAlignment="1">
      <alignment horizontal="center"/>
    </xf>
    <xf numFmtId="4" fontId="3" fillId="6" borderId="4" xfId="0" applyNumberFormat="1" applyFont="1" applyFill="1" applyBorder="1" applyAlignment="1">
      <alignment horizontal="center"/>
    </xf>
    <xf numFmtId="4" fontId="0" fillId="0" borderId="0" xfId="0" applyNumberFormat="1" applyAlignment="1"/>
    <xf numFmtId="4" fontId="0" fillId="5" borderId="4" xfId="0" applyNumberFormat="1" applyFill="1" applyBorder="1" applyAlignment="1">
      <alignment horizontal="center" vertical="center"/>
    </xf>
    <xf numFmtId="4" fontId="0" fillId="2" borderId="0" xfId="0" applyNumberFormat="1" applyFill="1"/>
    <xf numFmtId="4" fontId="0" fillId="0" borderId="0" xfId="0" applyNumberFormat="1" applyBorder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/>
    </xf>
    <xf numFmtId="49" fontId="0" fillId="2" borderId="7" xfId="0" applyNumberFormat="1" applyFill="1" applyBorder="1" applyAlignment="1">
      <alignment horizontal="center" vertical="top"/>
    </xf>
    <xf numFmtId="49" fontId="0" fillId="2" borderId="5" xfId="0" applyNumberFormat="1" applyFill="1" applyBorder="1" applyAlignment="1">
      <alignment horizontal="center" vertical="top" wrapText="1"/>
    </xf>
    <xf numFmtId="49" fontId="0" fillId="2" borderId="6" xfId="0" applyNumberFormat="1" applyFill="1" applyBorder="1" applyAlignment="1">
      <alignment horizontal="center" vertical="top" wrapText="1"/>
    </xf>
    <xf numFmtId="49" fontId="0" fillId="2" borderId="7" xfId="0" applyNumberForma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left" vertical="top"/>
    </xf>
    <xf numFmtId="4" fontId="2" fillId="2" borderId="3" xfId="0" applyNumberFormat="1" applyFont="1" applyFill="1" applyBorder="1" applyAlignment="1">
      <alignment horizontal="left" vertical="top"/>
    </xf>
    <xf numFmtId="4" fontId="2" fillId="2" borderId="4" xfId="0" applyNumberFormat="1" applyFont="1" applyFill="1" applyBorder="1" applyAlignment="1">
      <alignment horizontal="left" vertical="top"/>
    </xf>
    <xf numFmtId="49" fontId="8" fillId="2" borderId="5" xfId="0" applyNumberFormat="1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/>
    </xf>
    <xf numFmtId="4" fontId="11" fillId="2" borderId="2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4" fontId="9" fillId="0" borderId="2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left"/>
    </xf>
    <xf numFmtId="4" fontId="2" fillId="0" borderId="3" xfId="0" applyNumberFormat="1" applyFont="1" applyBorder="1" applyAlignment="1">
      <alignment horizontal="left"/>
    </xf>
    <xf numFmtId="4" fontId="2" fillId="0" borderId="4" xfId="0" applyNumberFormat="1" applyFont="1" applyBorder="1" applyAlignment="1">
      <alignment horizontal="left"/>
    </xf>
    <xf numFmtId="4" fontId="9" fillId="0" borderId="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wrapText="1"/>
    </xf>
    <xf numFmtId="4" fontId="2" fillId="0" borderId="11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0"/>
  <sheetViews>
    <sheetView tabSelected="1" workbookViewId="0">
      <selection activeCell="F23" sqref="F23"/>
    </sheetView>
  </sheetViews>
  <sheetFormatPr defaultRowHeight="15" x14ac:dyDescent="0.25"/>
  <cols>
    <col min="2" max="2" width="84.42578125" customWidth="1"/>
    <col min="3" max="3" width="20.28515625" style="1" customWidth="1"/>
    <col min="4" max="4" width="60.85546875" customWidth="1"/>
    <col min="6" max="6" width="11.42578125" bestFit="1" customWidth="1"/>
  </cols>
  <sheetData>
    <row r="1" spans="1:4" x14ac:dyDescent="0.25">
      <c r="A1" s="139"/>
      <c r="B1" s="140"/>
      <c r="C1" s="140"/>
      <c r="D1" s="141"/>
    </row>
    <row r="2" spans="1:4" x14ac:dyDescent="0.25">
      <c r="A2" s="139" t="s">
        <v>55</v>
      </c>
      <c r="B2" s="140"/>
      <c r="C2" s="140"/>
      <c r="D2" s="141"/>
    </row>
    <row r="3" spans="1:4" x14ac:dyDescent="0.25">
      <c r="A3" s="1" t="s">
        <v>1</v>
      </c>
      <c r="B3" s="27" t="s">
        <v>2</v>
      </c>
      <c r="C3" s="2" t="s">
        <v>3</v>
      </c>
      <c r="D3" s="28" t="s">
        <v>4</v>
      </c>
    </row>
    <row r="4" spans="1:4" x14ac:dyDescent="0.25">
      <c r="A4" s="142" t="s">
        <v>5</v>
      </c>
      <c r="B4" s="80" t="s">
        <v>6</v>
      </c>
      <c r="C4" s="2" t="s">
        <v>37</v>
      </c>
      <c r="D4" s="113">
        <v>45015</v>
      </c>
    </row>
    <row r="5" spans="1:4" x14ac:dyDescent="0.25">
      <c r="A5" s="143"/>
      <c r="B5" s="81" t="s">
        <v>7</v>
      </c>
      <c r="C5" s="2" t="s">
        <v>37</v>
      </c>
      <c r="D5" s="113">
        <v>44621</v>
      </c>
    </row>
    <row r="6" spans="1:4" x14ac:dyDescent="0.25">
      <c r="A6" s="144"/>
      <c r="B6" s="81" t="s">
        <v>8</v>
      </c>
      <c r="C6" s="2" t="s">
        <v>37</v>
      </c>
      <c r="D6" s="113">
        <v>44926</v>
      </c>
    </row>
    <row r="7" spans="1:4" x14ac:dyDescent="0.25">
      <c r="A7" s="145" t="s">
        <v>63</v>
      </c>
      <c r="B7" s="146"/>
      <c r="C7" s="146"/>
      <c r="D7" s="147"/>
    </row>
    <row r="8" spans="1:4" x14ac:dyDescent="0.25">
      <c r="A8" s="148"/>
      <c r="B8" s="149"/>
      <c r="C8" s="149"/>
      <c r="D8" s="150"/>
    </row>
    <row r="9" spans="1:4" x14ac:dyDescent="0.25">
      <c r="A9" s="4">
        <v>2</v>
      </c>
      <c r="B9" s="81" t="s">
        <v>11</v>
      </c>
      <c r="C9" s="2" t="s">
        <v>9</v>
      </c>
      <c r="D9" s="89" t="s">
        <v>10</v>
      </c>
    </row>
    <row r="10" spans="1:4" x14ac:dyDescent="0.25">
      <c r="A10" s="2">
        <v>3</v>
      </c>
      <c r="B10" s="81" t="s">
        <v>12</v>
      </c>
      <c r="C10" s="2" t="s">
        <v>9</v>
      </c>
      <c r="D10" s="89" t="s">
        <v>10</v>
      </c>
    </row>
    <row r="11" spans="1:4" x14ac:dyDescent="0.25">
      <c r="A11" s="2">
        <v>4</v>
      </c>
      <c r="B11" s="81" t="s">
        <v>13</v>
      </c>
      <c r="C11" s="2" t="s">
        <v>9</v>
      </c>
      <c r="D11" s="89" t="s">
        <v>10</v>
      </c>
    </row>
    <row r="12" spans="1:4" x14ac:dyDescent="0.25">
      <c r="A12" s="130">
        <v>5</v>
      </c>
      <c r="B12" s="82" t="s">
        <v>64</v>
      </c>
      <c r="C12" s="2" t="s">
        <v>9</v>
      </c>
      <c r="D12" s="123">
        <f>'ЛЕСНАЯ,24'!D15+'ЛЕСНАЯ,26'!D15+'ЛЕСНАЯ,32'!D15+'ЛЕСНАЯ,33'!D15+'ЛЕСНАЯ,35'!D15+'ПУШКИНА,36'!D15+'ПУШКИНА,42'!D15+'ПУШКИНА,46'!D15+'ПОПОВА,14'!D15+'СВОБОДЫ,73'!D15+'НАХИМОВА,15А'!D15+'МИРА,95'!D15</f>
        <v>3154055.37</v>
      </c>
    </row>
    <row r="13" spans="1:4" x14ac:dyDescent="0.25">
      <c r="A13" s="131"/>
      <c r="B13" s="83" t="s">
        <v>14</v>
      </c>
      <c r="C13" s="2" t="s">
        <v>9</v>
      </c>
      <c r="D13" s="91">
        <f>'ЛЕСНАЯ,24'!D16+'ЛЕСНАЯ,26'!D16+'ЛЕСНАЯ,32'!D16+'ЛЕСНАЯ,33'!D16+'ЛЕСНАЯ,35'!D16+'ПУШКИНА,36'!D16+'ПУШКИНА,42'!D16+'ПУШКИНА,46'!D16+'ПОПОВА,14'!D16+'СВОБОДЫ,73'!D16+'НАХИМОВА,15А'!D16+'МИРА,95'!D16</f>
        <v>1832175.97</v>
      </c>
    </row>
    <row r="14" spans="1:4" x14ac:dyDescent="0.25">
      <c r="A14" s="131"/>
      <c r="B14" s="83" t="s">
        <v>15</v>
      </c>
      <c r="C14" s="2" t="s">
        <v>9</v>
      </c>
      <c r="D14" s="91">
        <f>'ЛЕСНАЯ,24'!D17+'ЛЕСНАЯ,26'!D17+'ЛЕСНАЯ,32'!D17+'ЛЕСНАЯ,33'!D17+'ЛЕСНАЯ,35'!D17+'ПУШКИНА,36'!D17+'ПУШКИНА,42'!D17+'ПУШКИНА,46'!D17+'ПОПОВА,14'!D17+'СВОБОДЫ,73'!D17+'НАХИМОВА,15А'!D17+'МИРА,95'!D17</f>
        <v>733086.98999999987</v>
      </c>
    </row>
    <row r="15" spans="1:4" x14ac:dyDescent="0.25">
      <c r="A15" s="132"/>
      <c r="B15" s="83" t="s">
        <v>16</v>
      </c>
      <c r="C15" s="2" t="s">
        <v>9</v>
      </c>
      <c r="D15" s="91">
        <f>'ЛЕСНАЯ,24'!D18+'ЛЕСНАЯ,26'!D18+'ЛЕСНАЯ,32'!D18+'ЛЕСНАЯ,33'!D18+'ЛЕСНАЯ,35'!D18+'ПУШКИНА,36'!D18+'ПУШКИНА,42'!D18+'ПУШКИНА,46'!D18+'ПОПОВА,14'!D18+'СВОБОДЫ,73'!D18+'НАХИМОВА,15А'!D18+'МИРА,95'!18:18</f>
        <v>588792.41</v>
      </c>
    </row>
    <row r="16" spans="1:4" x14ac:dyDescent="0.25">
      <c r="A16" s="130">
        <v>6</v>
      </c>
      <c r="B16" s="80" t="s">
        <v>62</v>
      </c>
      <c r="C16" s="8" t="s">
        <v>9</v>
      </c>
      <c r="D16" s="123">
        <f>'ЛЕСНАЯ,24'!D19+'ЛЕСНАЯ,26'!D19+'ЛЕСНАЯ,32'!D19+'ЛЕСНАЯ,33'!D19+'ЛЕСНАЯ,35'!D19+'ПУШКИНА,36'!D19+'ПУШКИНА,42'!D19+'ПУШКИНА,46'!D19+'ПОПОВА,14'!D19+'СВОБОДЫ,73'!D19+'НАХИМОВА,15А'!D19+'МИРА,95'!D19</f>
        <v>1917338.43</v>
      </c>
    </row>
    <row r="17" spans="1:9" x14ac:dyDescent="0.25">
      <c r="A17" s="131"/>
      <c r="B17" s="83" t="s">
        <v>56</v>
      </c>
      <c r="C17" s="2" t="s">
        <v>9</v>
      </c>
      <c r="D17" s="90">
        <f>'ЛЕСНАЯ,24'!D20+'ЛЕСНАЯ,26'!D20+'ЛЕСНАЯ,32'!D20+'ЛЕСНАЯ,33'!D20+'ЛЕСНАЯ,35'!D20+'ПУШКИНА,36'!D20+'ПУШКИНА,42'!D20+'ПУШКИНА,46'!D20+'ПОПОВА,14'!D20+'СВОБОДЫ,73'!D20+'НАХИМОВА,15А'!D20+'МИРА,95'!D20</f>
        <v>1917338.43</v>
      </c>
    </row>
    <row r="18" spans="1:9" x14ac:dyDescent="0.25">
      <c r="A18" s="131"/>
      <c r="B18" s="83" t="s">
        <v>57</v>
      </c>
      <c r="C18" s="2" t="s">
        <v>9</v>
      </c>
      <c r="D18" s="91" t="s">
        <v>10</v>
      </c>
    </row>
    <row r="19" spans="1:9" x14ac:dyDescent="0.25">
      <c r="A19" s="131"/>
      <c r="B19" s="83" t="s">
        <v>19</v>
      </c>
      <c r="C19" s="2" t="s">
        <v>9</v>
      </c>
      <c r="D19" s="91" t="s">
        <v>10</v>
      </c>
    </row>
    <row r="20" spans="1:9" x14ac:dyDescent="0.25">
      <c r="A20" s="131"/>
      <c r="B20" s="83" t="s">
        <v>20</v>
      </c>
      <c r="C20" s="2" t="s">
        <v>9</v>
      </c>
      <c r="D20" s="91" t="s">
        <v>10</v>
      </c>
      <c r="F20" s="62"/>
      <c r="I20" s="5"/>
    </row>
    <row r="21" spans="1:9" x14ac:dyDescent="0.25">
      <c r="A21" s="132"/>
      <c r="B21" s="83" t="s">
        <v>58</v>
      </c>
      <c r="C21" s="2" t="s">
        <v>9</v>
      </c>
      <c r="D21" s="91" t="s">
        <v>10</v>
      </c>
      <c r="F21" s="62"/>
    </row>
    <row r="22" spans="1:9" x14ac:dyDescent="0.25">
      <c r="A22" s="130">
        <v>7</v>
      </c>
      <c r="B22" s="80" t="s">
        <v>59</v>
      </c>
      <c r="C22" s="8" t="s">
        <v>9</v>
      </c>
      <c r="D22" s="90" t="s">
        <v>10</v>
      </c>
      <c r="F22" s="62"/>
    </row>
    <row r="23" spans="1:9" x14ac:dyDescent="0.25">
      <c r="A23" s="131"/>
      <c r="B23" s="81" t="s">
        <v>22</v>
      </c>
      <c r="C23" s="2" t="s">
        <v>9</v>
      </c>
      <c r="D23" s="91" t="s">
        <v>10</v>
      </c>
      <c r="F23" s="62"/>
    </row>
    <row r="24" spans="1:9" x14ac:dyDescent="0.25">
      <c r="A24" s="131"/>
      <c r="B24" s="81" t="s">
        <v>23</v>
      </c>
      <c r="C24" s="2" t="s">
        <v>9</v>
      </c>
      <c r="D24" s="91" t="s">
        <v>10</v>
      </c>
      <c r="F24" s="62"/>
    </row>
    <row r="25" spans="1:9" x14ac:dyDescent="0.25">
      <c r="A25" s="132"/>
      <c r="B25" s="81" t="s">
        <v>24</v>
      </c>
      <c r="C25" s="2" t="s">
        <v>9</v>
      </c>
      <c r="D25" s="125">
        <f>'ЛЕСНАЯ,24'!D27+'ЛЕСНАЯ,26'!D27+'ЛЕСНАЯ,32'!D27+'ЛЕСНАЯ,33'!D27+'ЛЕСНАЯ,35'!D27+'ПУШКИНА,36'!D27+'ПУШКИНА,42'!D27+'ПУШКИНА,46'!D27+'ПОПОВА,14'!D27+'СВОБОДЫ,73'!D27+'НАХИМОВА,15А'!D27+'МИРА,95'!D27</f>
        <v>1211692.8400000001</v>
      </c>
      <c r="F25" s="62"/>
    </row>
    <row r="26" spans="1:9" x14ac:dyDescent="0.25">
      <c r="A26" s="133" t="s">
        <v>60</v>
      </c>
      <c r="B26" s="134"/>
      <c r="C26" s="134"/>
      <c r="D26" s="135"/>
      <c r="F26" s="62"/>
    </row>
    <row r="27" spans="1:9" x14ac:dyDescent="0.25">
      <c r="A27" s="136"/>
      <c r="B27" s="137"/>
      <c r="C27" s="137"/>
      <c r="D27" s="138"/>
      <c r="F27" s="62"/>
    </row>
    <row r="28" spans="1:9" x14ac:dyDescent="0.25">
      <c r="A28" s="76" t="s">
        <v>114</v>
      </c>
      <c r="B28" s="57"/>
      <c r="C28" s="76"/>
      <c r="D28" s="124">
        <f>'ЛЕСНАЯ,24'!D30+'ЛЕСНАЯ,26'!D30+'ЛЕСНАЯ,32'!D30+'ЛЕСНАЯ,33'!D30+'ЛЕСНАЯ,35'!D30+'ПУШКИНА,36'!D30+'ПУШКИНА,42'!D30+'ПУШКИНА,46'!D30+'ПОПОВА,14'!D30+'СВОБОДЫ,73'!D30+'НАХИМОВА,15А'!D30+'МИРА,95'!D30</f>
        <v>4774723.1400000006</v>
      </c>
      <c r="F28" s="128"/>
    </row>
    <row r="29" spans="1:9" ht="30" x14ac:dyDescent="0.25">
      <c r="A29" s="48">
        <v>8</v>
      </c>
      <c r="B29" s="84" t="s">
        <v>26</v>
      </c>
      <c r="C29" s="30" t="s">
        <v>37</v>
      </c>
      <c r="D29" s="92" t="s">
        <v>97</v>
      </c>
    </row>
    <row r="30" spans="1:9" x14ac:dyDescent="0.25">
      <c r="A30" s="49"/>
      <c r="B30" s="85" t="s">
        <v>27</v>
      </c>
      <c r="C30" s="30" t="s">
        <v>9</v>
      </c>
      <c r="D30" s="95">
        <f>'ЛЕСНАЯ,24'!D32+'ЛЕСНАЯ,26'!D32+'ЛЕСНАЯ,32'!D32+'ЛЕСНАЯ,33'!D32+'ЛЕСНАЯ,35'!D32+'ПУШКИНА,36'!D32+'ПУШКИНА,42'!D32+'ПУШКИНА,46'!D32+'ПОПОВА,14'!D32+'СВОБОДЫ,73'!D32+'НАХИМОВА,15А'!D32+'МИРА,95'!D32</f>
        <v>1443439.38</v>
      </c>
    </row>
    <row r="31" spans="1:9" ht="51.75" x14ac:dyDescent="0.25">
      <c r="A31" s="49"/>
      <c r="B31" s="86" t="s">
        <v>28</v>
      </c>
      <c r="C31" s="30" t="s">
        <v>37</v>
      </c>
      <c r="D31" s="106" t="s">
        <v>117</v>
      </c>
      <c r="G31" s="62"/>
    </row>
    <row r="32" spans="1:9" x14ac:dyDescent="0.25">
      <c r="A32" s="49"/>
      <c r="B32" s="85" t="s">
        <v>29</v>
      </c>
      <c r="C32" s="30" t="s">
        <v>37</v>
      </c>
      <c r="D32" s="93" t="s">
        <v>33</v>
      </c>
    </row>
    <row r="33" spans="1:4" x14ac:dyDescent="0.25">
      <c r="A33" s="49"/>
      <c r="B33" s="85" t="s">
        <v>30</v>
      </c>
      <c r="C33" s="30" t="s">
        <v>37</v>
      </c>
      <c r="D33" s="94" t="s">
        <v>31</v>
      </c>
    </row>
    <row r="34" spans="1:4" x14ac:dyDescent="0.25">
      <c r="A34" s="49"/>
      <c r="B34" s="85" t="s">
        <v>40</v>
      </c>
      <c r="C34" s="30" t="s">
        <v>9</v>
      </c>
      <c r="D34" s="95">
        <v>44.81</v>
      </c>
    </row>
    <row r="35" spans="1:4" ht="30" x14ac:dyDescent="0.25">
      <c r="A35" s="45">
        <v>9</v>
      </c>
      <c r="B35" s="84" t="s">
        <v>35</v>
      </c>
      <c r="C35" s="30" t="s">
        <v>37</v>
      </c>
      <c r="D35" s="92" t="s">
        <v>98</v>
      </c>
    </row>
    <row r="36" spans="1:4" x14ac:dyDescent="0.25">
      <c r="A36" s="46"/>
      <c r="B36" s="85" t="s">
        <v>36</v>
      </c>
      <c r="C36" s="30" t="s">
        <v>9</v>
      </c>
      <c r="D36" s="95">
        <f>'ЛЕСНАЯ,24'!D38+'ЛЕСНАЯ,26'!D38+'ЛЕСНАЯ,32'!D38+'ЛЕСНАЯ,33'!D38+'ЛЕСНАЯ,35'!D38+'ПУШКИНА,36'!D38+'ПУШКИНА,42'!D38+'ПУШКИНА,46'!D38+'ПОПОВА,14'!D38+'СВОБОДЫ,73'!D38+'НАХИМОВА,15А'!D38+'МИРА,95'!D38</f>
        <v>470927.07000000007</v>
      </c>
    </row>
    <row r="37" spans="1:4" ht="39" x14ac:dyDescent="0.25">
      <c r="A37" s="46"/>
      <c r="B37" s="86" t="s">
        <v>28</v>
      </c>
      <c r="C37" s="30" t="s">
        <v>37</v>
      </c>
      <c r="D37" s="110" t="s">
        <v>123</v>
      </c>
    </row>
    <row r="38" spans="1:4" x14ac:dyDescent="0.25">
      <c r="A38" s="46"/>
      <c r="B38" s="85" t="s">
        <v>29</v>
      </c>
      <c r="C38" s="30" t="s">
        <v>37</v>
      </c>
      <c r="D38" s="95" t="s">
        <v>33</v>
      </c>
    </row>
    <row r="39" spans="1:4" x14ac:dyDescent="0.25">
      <c r="A39" s="46"/>
      <c r="B39" s="85" t="s">
        <v>30</v>
      </c>
      <c r="C39" s="30" t="s">
        <v>37</v>
      </c>
      <c r="D39" s="95" t="s">
        <v>31</v>
      </c>
    </row>
    <row r="40" spans="1:4" x14ac:dyDescent="0.25">
      <c r="A40" s="47"/>
      <c r="B40" s="85" t="s">
        <v>40</v>
      </c>
      <c r="C40" s="30" t="s">
        <v>9</v>
      </c>
      <c r="D40" s="95">
        <v>14.03</v>
      </c>
    </row>
    <row r="41" spans="1:4" x14ac:dyDescent="0.25">
      <c r="A41" s="50">
        <v>11</v>
      </c>
      <c r="B41" s="84" t="s">
        <v>35</v>
      </c>
      <c r="C41" s="30" t="s">
        <v>37</v>
      </c>
      <c r="D41" s="99" t="s">
        <v>38</v>
      </c>
    </row>
    <row r="42" spans="1:4" x14ac:dyDescent="0.25">
      <c r="A42" s="51"/>
      <c r="B42" s="85" t="s">
        <v>36</v>
      </c>
      <c r="C42" s="30" t="s">
        <v>9</v>
      </c>
      <c r="D42" s="95">
        <f>'ЛЕСНАЯ,24'!D44+'ЛЕСНАЯ,26'!D44+'ЛЕСНАЯ,32'!D44+'ЛЕСНАЯ,33'!D44+'ЛЕСНАЯ,35'!D44+'ПУШКИНА,36'!D44+'ПУШКИНА,42'!D44+'ПУШКИНА,46'!D44+'ПОПОВА,14'!D44+'СВОБОДЫ,73'!D44+'НАХИМОВА,15А'!D44</f>
        <v>1739262.45</v>
      </c>
    </row>
    <row r="43" spans="1:4" ht="30" x14ac:dyDescent="0.25">
      <c r="A43" s="51"/>
      <c r="B43" s="86" t="s">
        <v>28</v>
      </c>
      <c r="C43" s="30" t="s">
        <v>37</v>
      </c>
      <c r="D43" s="106" t="s">
        <v>118</v>
      </c>
    </row>
    <row r="44" spans="1:4" x14ac:dyDescent="0.25">
      <c r="A44" s="51"/>
      <c r="B44" s="85" t="s">
        <v>29</v>
      </c>
      <c r="C44" s="30" t="s">
        <v>37</v>
      </c>
      <c r="D44" s="96" t="s">
        <v>39</v>
      </c>
    </row>
    <row r="45" spans="1:4" x14ac:dyDescent="0.25">
      <c r="A45" s="51"/>
      <c r="B45" s="85" t="s">
        <v>30</v>
      </c>
      <c r="C45" s="30" t="s">
        <v>37</v>
      </c>
      <c r="D45" s="94" t="s">
        <v>31</v>
      </c>
    </row>
    <row r="46" spans="1:4" x14ac:dyDescent="0.25">
      <c r="A46" s="51"/>
      <c r="B46" s="85" t="s">
        <v>40</v>
      </c>
      <c r="C46" s="30" t="s">
        <v>9</v>
      </c>
      <c r="D46" s="95">
        <v>54.01</v>
      </c>
    </row>
    <row r="47" spans="1:4" x14ac:dyDescent="0.25">
      <c r="A47" s="154">
        <v>12</v>
      </c>
      <c r="B47" s="84" t="s">
        <v>35</v>
      </c>
      <c r="C47" s="30" t="s">
        <v>37</v>
      </c>
      <c r="D47" s="92" t="s">
        <v>121</v>
      </c>
    </row>
    <row r="48" spans="1:4" x14ac:dyDescent="0.25">
      <c r="A48" s="155"/>
      <c r="B48" s="85" t="s">
        <v>36</v>
      </c>
      <c r="C48" s="30" t="s">
        <v>9</v>
      </c>
      <c r="D48" s="95">
        <f>'ЛЕСНАЯ,24'!D50+'ЛЕСНАЯ,26'!D50+'ЛЕСНАЯ,32'!D50+'ЛЕСНАЯ,33'!D50+'ЛЕСНАЯ,35'!D50+'ПУШКИНА,36'!D50+'ПУШКИНА,42'!D50+'ПУШКИНА,46'!D50+'СВОБОДЫ,73'!D50+'МИРА,95'!D50</f>
        <v>395680.6</v>
      </c>
    </row>
    <row r="49" spans="1:4" ht="51" x14ac:dyDescent="0.25">
      <c r="A49" s="155"/>
      <c r="B49" s="86" t="s">
        <v>28</v>
      </c>
      <c r="C49" s="30" t="s">
        <v>37</v>
      </c>
      <c r="D49" s="109" t="s">
        <v>122</v>
      </c>
    </row>
    <row r="50" spans="1:4" x14ac:dyDescent="0.25">
      <c r="A50" s="155"/>
      <c r="B50" s="85" t="s">
        <v>29</v>
      </c>
      <c r="C50" s="30" t="s">
        <v>37</v>
      </c>
      <c r="D50" s="94" t="s">
        <v>33</v>
      </c>
    </row>
    <row r="51" spans="1:4" x14ac:dyDescent="0.25">
      <c r="A51" s="155"/>
      <c r="B51" s="85" t="s">
        <v>30</v>
      </c>
      <c r="C51" s="30" t="s">
        <v>37</v>
      </c>
      <c r="D51" s="94" t="s">
        <v>31</v>
      </c>
    </row>
    <row r="52" spans="1:4" x14ac:dyDescent="0.25">
      <c r="A52" s="155"/>
      <c r="B52" s="85" t="s">
        <v>40</v>
      </c>
      <c r="C52" s="30" t="s">
        <v>9</v>
      </c>
      <c r="D52" s="95">
        <v>12.28</v>
      </c>
    </row>
    <row r="53" spans="1:4" ht="30" x14ac:dyDescent="0.25">
      <c r="A53" s="154">
        <v>13</v>
      </c>
      <c r="B53" s="87" t="s">
        <v>35</v>
      </c>
      <c r="C53" s="30" t="s">
        <v>37</v>
      </c>
      <c r="D53" s="97" t="s">
        <v>124</v>
      </c>
    </row>
    <row r="54" spans="1:4" x14ac:dyDescent="0.25">
      <c r="A54" s="155"/>
      <c r="B54" s="85" t="s">
        <v>36</v>
      </c>
      <c r="C54" s="30" t="s">
        <v>9</v>
      </c>
      <c r="D54" s="95">
        <f>'ЛЕСНАЯ,24'!D56+'ЛЕСНАЯ,26'!D56+'ЛЕСНАЯ,32'!D56+'ЛЕСНАЯ,33'!D56+'ЛЕСНАЯ,35'!D56+'ПУШКИНА,36'!D56+'ПУШКИНА,42'!D56+'ПУШКИНА,46'!D56+'ПОПОВА,14'!D56+'СВОБОДЫ,73'!D56+'НАХИМОВА,15А'!D56+'МИРА,95'!D56</f>
        <v>533480.89</v>
      </c>
    </row>
    <row r="55" spans="1:4" ht="64.5" x14ac:dyDescent="0.25">
      <c r="A55" s="155"/>
      <c r="B55" s="86" t="s">
        <v>28</v>
      </c>
      <c r="C55" s="30" t="s">
        <v>37</v>
      </c>
      <c r="D55" s="107" t="s">
        <v>128</v>
      </c>
    </row>
    <row r="56" spans="1:4" x14ac:dyDescent="0.25">
      <c r="A56" s="155"/>
      <c r="B56" s="85" t="s">
        <v>29</v>
      </c>
      <c r="C56" s="30" t="s">
        <v>37</v>
      </c>
      <c r="D56" s="38" t="s">
        <v>120</v>
      </c>
    </row>
    <row r="57" spans="1:4" x14ac:dyDescent="0.25">
      <c r="A57" s="155"/>
      <c r="B57" s="85" t="s">
        <v>30</v>
      </c>
      <c r="C57" s="30" t="s">
        <v>37</v>
      </c>
      <c r="D57" s="94" t="s">
        <v>31</v>
      </c>
    </row>
    <row r="58" spans="1:4" x14ac:dyDescent="0.25">
      <c r="A58" s="156"/>
      <c r="B58" s="85" t="s">
        <v>40</v>
      </c>
      <c r="C58" s="30" t="s">
        <v>9</v>
      </c>
      <c r="D58" s="95">
        <v>16.559999999999999</v>
      </c>
    </row>
    <row r="59" spans="1:4" ht="30" x14ac:dyDescent="0.25">
      <c r="A59" s="157">
        <v>14</v>
      </c>
      <c r="B59" s="84" t="s">
        <v>35</v>
      </c>
      <c r="C59" s="30" t="s">
        <v>37</v>
      </c>
      <c r="D59" s="92" t="s">
        <v>125</v>
      </c>
    </row>
    <row r="60" spans="1:4" x14ac:dyDescent="0.25">
      <c r="A60" s="158"/>
      <c r="B60" s="85" t="s">
        <v>36</v>
      </c>
      <c r="C60" s="30" t="s">
        <v>9</v>
      </c>
      <c r="D60" s="95">
        <f>'ЛЕСНАЯ,24'!D62+'ЛЕСНАЯ,26'!D62+'ЛЕСНАЯ,32'!D62+'ЛЕСНАЯ,33'!D62+'ЛЕСНАЯ,35'!D62+'ПУШКИНА,36'!D62+'ПУШКИНА,42'!D62+'ПУШКИНА,46'!D62+'ПОПОВА,14'!D62+'СВОБОДЫ,73'!D62+'НАХИМОВА,15А'!D62+'МИРА,95'!D62</f>
        <v>170009.97999999998</v>
      </c>
    </row>
    <row r="61" spans="1:4" ht="128.25" x14ac:dyDescent="0.25">
      <c r="A61" s="158"/>
      <c r="B61" s="86" t="s">
        <v>28</v>
      </c>
      <c r="C61" s="30" t="s">
        <v>37</v>
      </c>
      <c r="D61" s="108" t="s">
        <v>126</v>
      </c>
    </row>
    <row r="62" spans="1:4" x14ac:dyDescent="0.25">
      <c r="A62" s="158"/>
      <c r="B62" s="88" t="s">
        <v>29</v>
      </c>
      <c r="C62" s="30" t="s">
        <v>37</v>
      </c>
      <c r="D62" s="98" t="s">
        <v>127</v>
      </c>
    </row>
    <row r="63" spans="1:4" x14ac:dyDescent="0.25">
      <c r="A63" s="158"/>
      <c r="B63" s="85" t="s">
        <v>30</v>
      </c>
      <c r="C63" s="30" t="s">
        <v>37</v>
      </c>
      <c r="D63" s="94" t="s">
        <v>31</v>
      </c>
    </row>
    <row r="64" spans="1:4" x14ac:dyDescent="0.25">
      <c r="A64" s="159"/>
      <c r="B64" s="85" t="s">
        <v>40</v>
      </c>
      <c r="C64" s="30" t="s">
        <v>9</v>
      </c>
      <c r="D64" s="95">
        <v>5.28</v>
      </c>
    </row>
    <row r="65" spans="1:4" x14ac:dyDescent="0.25">
      <c r="A65" s="154" t="s">
        <v>101</v>
      </c>
      <c r="B65" s="84" t="s">
        <v>35</v>
      </c>
      <c r="C65" s="30" t="s">
        <v>37</v>
      </c>
      <c r="D65" s="92" t="s">
        <v>96</v>
      </c>
    </row>
    <row r="66" spans="1:4" x14ac:dyDescent="0.25">
      <c r="A66" s="155"/>
      <c r="B66" s="85" t="s">
        <v>36</v>
      </c>
      <c r="C66" s="30" t="s">
        <v>9</v>
      </c>
      <c r="D66" s="95">
        <f>'ЛЕСНАЯ,24'!D68+'ЛЕСНАЯ,26'!D68+'ЛЕСНАЯ,32'!D68+'ЛЕСНАЯ,33'!D68+'ЛЕСНАЯ,35'!D68+'ПУШКИНА,36'!D68+'ПУШКИНА,42'!D68+'ПУШКИНА,46'!D68+'ПОПОВА,14'!D68+'СВОБОДЫ,73'!D68+'НАХИМОВА,15А'!D68+'МИРА,95'!D68</f>
        <v>21922.77</v>
      </c>
    </row>
    <row r="67" spans="1:4" ht="39" x14ac:dyDescent="0.25">
      <c r="A67" s="155"/>
      <c r="B67" s="86" t="s">
        <v>28</v>
      </c>
      <c r="C67" s="30" t="s">
        <v>37</v>
      </c>
      <c r="D67" s="106" t="s">
        <v>119</v>
      </c>
    </row>
    <row r="68" spans="1:4" x14ac:dyDescent="0.25">
      <c r="A68" s="155"/>
      <c r="B68" s="88" t="s">
        <v>29</v>
      </c>
      <c r="C68" s="30" t="s">
        <v>37</v>
      </c>
      <c r="D68" s="98" t="s">
        <v>100</v>
      </c>
    </row>
    <row r="69" spans="1:4" x14ac:dyDescent="0.25">
      <c r="A69" s="155"/>
      <c r="B69" s="85" t="s">
        <v>30</v>
      </c>
      <c r="C69" s="30" t="s">
        <v>37</v>
      </c>
      <c r="D69" s="94" t="s">
        <v>31</v>
      </c>
    </row>
    <row r="70" spans="1:4" x14ac:dyDescent="0.25">
      <c r="A70" s="156"/>
      <c r="B70" s="85" t="s">
        <v>40</v>
      </c>
      <c r="C70" s="30" t="s">
        <v>9</v>
      </c>
      <c r="D70" s="95">
        <v>0.68</v>
      </c>
    </row>
    <row r="71" spans="1:4" x14ac:dyDescent="0.25">
      <c r="A71" s="160" t="s">
        <v>41</v>
      </c>
      <c r="B71" s="161"/>
      <c r="C71" s="161"/>
      <c r="D71" s="162"/>
    </row>
    <row r="72" spans="1:4" x14ac:dyDescent="0.25">
      <c r="A72" s="163">
        <v>15</v>
      </c>
      <c r="B72" s="100" t="s">
        <v>35</v>
      </c>
      <c r="C72" s="69" t="s">
        <v>37</v>
      </c>
      <c r="D72" s="101" t="s">
        <v>42</v>
      </c>
    </row>
    <row r="73" spans="1:4" x14ac:dyDescent="0.25">
      <c r="A73" s="164"/>
      <c r="B73" s="102" t="s">
        <v>36</v>
      </c>
      <c r="C73" s="69" t="s">
        <v>9</v>
      </c>
      <c r="D73" s="95">
        <f>'НАХИМОВА,15А'!D75</f>
        <v>7035</v>
      </c>
    </row>
    <row r="74" spans="1:4" ht="39" x14ac:dyDescent="0.25">
      <c r="A74" s="164"/>
      <c r="B74" s="103" t="s">
        <v>28</v>
      </c>
      <c r="C74" s="69" t="s">
        <v>37</v>
      </c>
      <c r="D74" s="104" t="s">
        <v>129</v>
      </c>
    </row>
    <row r="75" spans="1:4" x14ac:dyDescent="0.25">
      <c r="A75" s="164"/>
      <c r="B75" s="105" t="s">
        <v>29</v>
      </c>
      <c r="C75" s="69" t="s">
        <v>37</v>
      </c>
      <c r="D75" s="43" t="s">
        <v>34</v>
      </c>
    </row>
    <row r="76" spans="1:4" x14ac:dyDescent="0.25">
      <c r="A76" s="164"/>
      <c r="B76" s="102" t="s">
        <v>30</v>
      </c>
      <c r="C76" s="69" t="s">
        <v>37</v>
      </c>
      <c r="D76" s="95" t="s">
        <v>43</v>
      </c>
    </row>
    <row r="77" spans="1:4" x14ac:dyDescent="0.25">
      <c r="A77" s="165"/>
      <c r="B77" s="102" t="s">
        <v>40</v>
      </c>
      <c r="C77" s="69" t="s">
        <v>9</v>
      </c>
      <c r="D77" s="95">
        <f>'НАХИМОВА,15А'!D79</f>
        <v>1.04</v>
      </c>
    </row>
    <row r="78" spans="1:4" x14ac:dyDescent="0.25">
      <c r="A78" s="166" t="s">
        <v>61</v>
      </c>
      <c r="B78" s="167"/>
      <c r="C78" s="167"/>
      <c r="D78" s="168"/>
    </row>
    <row r="79" spans="1:4" x14ac:dyDescent="0.25">
      <c r="A79" s="75">
        <v>16</v>
      </c>
      <c r="B79" s="102" t="s">
        <v>44</v>
      </c>
      <c r="C79" s="69" t="s">
        <v>45</v>
      </c>
      <c r="D79" s="95">
        <v>0</v>
      </c>
    </row>
    <row r="80" spans="1:4" x14ac:dyDescent="0.25">
      <c r="A80" s="75">
        <v>17</v>
      </c>
      <c r="B80" s="102" t="s">
        <v>46</v>
      </c>
      <c r="C80" s="69" t="s">
        <v>45</v>
      </c>
      <c r="D80" s="95">
        <v>0</v>
      </c>
    </row>
    <row r="81" spans="1:4" x14ac:dyDescent="0.25">
      <c r="A81" s="75">
        <v>18</v>
      </c>
      <c r="B81" s="102" t="s">
        <v>65</v>
      </c>
      <c r="C81" s="69" t="s">
        <v>45</v>
      </c>
      <c r="D81" s="95">
        <v>0</v>
      </c>
    </row>
    <row r="82" spans="1:4" x14ac:dyDescent="0.25">
      <c r="A82" s="75">
        <v>19</v>
      </c>
      <c r="B82" s="102" t="s">
        <v>47</v>
      </c>
      <c r="C82" s="69" t="s">
        <v>9</v>
      </c>
      <c r="D82" s="95" t="s">
        <v>10</v>
      </c>
    </row>
    <row r="83" spans="1:4" x14ac:dyDescent="0.25">
      <c r="A83" s="151" t="s">
        <v>48</v>
      </c>
      <c r="B83" s="152"/>
      <c r="C83" s="152"/>
      <c r="D83" s="153"/>
    </row>
    <row r="84" spans="1:4" x14ac:dyDescent="0.25">
      <c r="A84" s="55">
        <v>20</v>
      </c>
      <c r="B84" s="85" t="s">
        <v>49</v>
      </c>
      <c r="C84" s="30" t="s">
        <v>9</v>
      </c>
      <c r="D84" s="95" t="s">
        <v>10</v>
      </c>
    </row>
    <row r="85" spans="1:4" x14ac:dyDescent="0.25">
      <c r="A85" s="55">
        <v>21</v>
      </c>
      <c r="B85" s="85" t="s">
        <v>50</v>
      </c>
      <c r="C85" s="30" t="s">
        <v>9</v>
      </c>
      <c r="D85" s="95" t="s">
        <v>10</v>
      </c>
    </row>
    <row r="86" spans="1:4" x14ac:dyDescent="0.25">
      <c r="A86" s="55">
        <v>22</v>
      </c>
      <c r="B86" s="85" t="s">
        <v>51</v>
      </c>
      <c r="C86" s="30" t="s">
        <v>9</v>
      </c>
      <c r="D86" s="95" t="s">
        <v>10</v>
      </c>
    </row>
    <row r="87" spans="1:4" x14ac:dyDescent="0.25">
      <c r="A87" s="55">
        <v>23</v>
      </c>
      <c r="B87" s="85" t="s">
        <v>52</v>
      </c>
      <c r="C87" s="30" t="s">
        <v>9</v>
      </c>
      <c r="D87" s="95" t="s">
        <v>10</v>
      </c>
    </row>
    <row r="88" spans="1:4" x14ac:dyDescent="0.25">
      <c r="A88" s="55">
        <v>24</v>
      </c>
      <c r="B88" s="85" t="s">
        <v>53</v>
      </c>
      <c r="C88" s="30" t="s">
        <v>9</v>
      </c>
      <c r="D88" s="95" t="s">
        <v>10</v>
      </c>
    </row>
    <row r="89" spans="1:4" x14ac:dyDescent="0.25">
      <c r="A89" s="55">
        <v>25</v>
      </c>
      <c r="B89" s="85" t="s">
        <v>54</v>
      </c>
      <c r="C89" s="30" t="s">
        <v>9</v>
      </c>
      <c r="D89" s="95">
        <f>'ЛЕСНАЯ,24'!D91+'ЛЕСНАЯ,26'!D91+'ЛЕСНАЯ,32'!D91+'ЛЕСНАЯ,33'!D91+'ЛЕСНАЯ,35'!D91+'ПУШКИНА,36'!D91+'ПУШКИНА,42'!D91+'ПУШКИНА,46'!D91+'ПОПОВА,14'!D91+'СВОБОДЫ,73'!D91+'НАХИМОВА,15А'!D91+'МИРА,95'!D91</f>
        <v>1211692.8400000001</v>
      </c>
    </row>
    <row r="90" spans="1:4" x14ac:dyDescent="0.25">
      <c r="C90" s="12"/>
    </row>
    <row r="91" spans="1:4" x14ac:dyDescent="0.25">
      <c r="C91" s="12"/>
    </row>
    <row r="92" spans="1:4" x14ac:dyDescent="0.25">
      <c r="C92" s="12"/>
    </row>
    <row r="93" spans="1:4" x14ac:dyDescent="0.25">
      <c r="C93" s="12"/>
    </row>
    <row r="94" spans="1:4" x14ac:dyDescent="0.25">
      <c r="C94" s="12"/>
    </row>
    <row r="95" spans="1:4" x14ac:dyDescent="0.25">
      <c r="C95" s="12"/>
    </row>
    <row r="96" spans="1:4" x14ac:dyDescent="0.25">
      <c r="C96" s="12"/>
    </row>
    <row r="97" spans="3:3" x14ac:dyDescent="0.25">
      <c r="C97" s="12"/>
    </row>
    <row r="98" spans="3:3" x14ac:dyDescent="0.25">
      <c r="C98" s="12"/>
    </row>
    <row r="99" spans="3:3" x14ac:dyDescent="0.25">
      <c r="C99" s="12"/>
    </row>
    <row r="100" spans="3:3" x14ac:dyDescent="0.25">
      <c r="C100" s="12"/>
    </row>
    <row r="101" spans="3:3" x14ac:dyDescent="0.25">
      <c r="C101" s="12"/>
    </row>
    <row r="102" spans="3:3" x14ac:dyDescent="0.25">
      <c r="C102" s="12"/>
    </row>
    <row r="103" spans="3:3" x14ac:dyDescent="0.25">
      <c r="C103" s="12"/>
    </row>
    <row r="104" spans="3:3" x14ac:dyDescent="0.25">
      <c r="C104" s="12"/>
    </row>
    <row r="105" spans="3:3" x14ac:dyDescent="0.25">
      <c r="C105" s="12"/>
    </row>
    <row r="106" spans="3:3" x14ac:dyDescent="0.25">
      <c r="C106" s="12"/>
    </row>
    <row r="107" spans="3:3" x14ac:dyDescent="0.25">
      <c r="C107" s="12"/>
    </row>
    <row r="108" spans="3:3" x14ac:dyDescent="0.25">
      <c r="C108" s="12"/>
    </row>
    <row r="109" spans="3:3" x14ac:dyDescent="0.25">
      <c r="C109" s="12"/>
    </row>
    <row r="110" spans="3:3" x14ac:dyDescent="0.25">
      <c r="C110" s="12"/>
    </row>
    <row r="111" spans="3:3" x14ac:dyDescent="0.25">
      <c r="C111" s="12"/>
    </row>
    <row r="112" spans="3:3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  <row r="320" spans="3:3" x14ac:dyDescent="0.25">
      <c r="C320" s="12"/>
    </row>
    <row r="321" spans="3:3" x14ac:dyDescent="0.25">
      <c r="C321" s="12"/>
    </row>
    <row r="322" spans="3:3" x14ac:dyDescent="0.25">
      <c r="C322" s="12"/>
    </row>
    <row r="323" spans="3:3" x14ac:dyDescent="0.25">
      <c r="C323" s="12"/>
    </row>
    <row r="324" spans="3:3" x14ac:dyDescent="0.25">
      <c r="C324" s="12"/>
    </row>
    <row r="325" spans="3:3" x14ac:dyDescent="0.25">
      <c r="C325" s="12"/>
    </row>
    <row r="326" spans="3:3" x14ac:dyDescent="0.25">
      <c r="C326" s="12"/>
    </row>
    <row r="327" spans="3:3" x14ac:dyDescent="0.25">
      <c r="C327" s="12"/>
    </row>
    <row r="328" spans="3:3" x14ac:dyDescent="0.25">
      <c r="C328" s="12"/>
    </row>
    <row r="329" spans="3:3" x14ac:dyDescent="0.25">
      <c r="C329" s="12"/>
    </row>
    <row r="330" spans="3:3" x14ac:dyDescent="0.25">
      <c r="C330" s="12"/>
    </row>
    <row r="331" spans="3:3" x14ac:dyDescent="0.25">
      <c r="C331" s="12"/>
    </row>
    <row r="332" spans="3:3" x14ac:dyDescent="0.25">
      <c r="C332" s="12"/>
    </row>
    <row r="333" spans="3:3" x14ac:dyDescent="0.25">
      <c r="C333" s="12"/>
    </row>
    <row r="334" spans="3:3" x14ac:dyDescent="0.25">
      <c r="C334" s="12"/>
    </row>
    <row r="335" spans="3:3" x14ac:dyDescent="0.25">
      <c r="C335" s="12"/>
    </row>
    <row r="336" spans="3:3" x14ac:dyDescent="0.25">
      <c r="C336" s="12"/>
    </row>
    <row r="337" spans="3:3" x14ac:dyDescent="0.25">
      <c r="C337" s="12"/>
    </row>
    <row r="338" spans="3:3" x14ac:dyDescent="0.25">
      <c r="C338" s="12"/>
    </row>
    <row r="339" spans="3:3" x14ac:dyDescent="0.25">
      <c r="C339" s="12"/>
    </row>
    <row r="340" spans="3:3" x14ac:dyDescent="0.25">
      <c r="C340" s="12"/>
    </row>
    <row r="341" spans="3:3" x14ac:dyDescent="0.25">
      <c r="C341" s="12"/>
    </row>
    <row r="342" spans="3:3" x14ac:dyDescent="0.25">
      <c r="C342" s="12"/>
    </row>
    <row r="343" spans="3:3" x14ac:dyDescent="0.25">
      <c r="C343" s="12"/>
    </row>
    <row r="344" spans="3:3" x14ac:dyDescent="0.25">
      <c r="C344" s="12"/>
    </row>
    <row r="345" spans="3:3" x14ac:dyDescent="0.25">
      <c r="C345" s="12"/>
    </row>
    <row r="346" spans="3:3" x14ac:dyDescent="0.25">
      <c r="C346" s="12"/>
    </row>
    <row r="347" spans="3:3" x14ac:dyDescent="0.25">
      <c r="C347" s="12"/>
    </row>
    <row r="348" spans="3:3" x14ac:dyDescent="0.25">
      <c r="C348" s="12"/>
    </row>
    <row r="349" spans="3:3" x14ac:dyDescent="0.25">
      <c r="C349" s="12"/>
    </row>
    <row r="350" spans="3:3" x14ac:dyDescent="0.25">
      <c r="C350" s="12"/>
    </row>
    <row r="351" spans="3:3" x14ac:dyDescent="0.25">
      <c r="C351" s="12"/>
    </row>
    <row r="352" spans="3:3" x14ac:dyDescent="0.25">
      <c r="C352" s="12"/>
    </row>
    <row r="353" spans="3:3" x14ac:dyDescent="0.25">
      <c r="C353" s="12"/>
    </row>
    <row r="354" spans="3:3" x14ac:dyDescent="0.25">
      <c r="C354" s="12"/>
    </row>
    <row r="355" spans="3:3" x14ac:dyDescent="0.25">
      <c r="C355" s="12"/>
    </row>
    <row r="356" spans="3:3" x14ac:dyDescent="0.25">
      <c r="C356" s="12"/>
    </row>
    <row r="357" spans="3:3" x14ac:dyDescent="0.25">
      <c r="C357" s="12"/>
    </row>
    <row r="358" spans="3:3" x14ac:dyDescent="0.25">
      <c r="C358" s="12"/>
    </row>
    <row r="359" spans="3:3" x14ac:dyDescent="0.25">
      <c r="C359" s="12"/>
    </row>
    <row r="360" spans="3:3" x14ac:dyDescent="0.25">
      <c r="C360" s="12"/>
    </row>
    <row r="361" spans="3:3" x14ac:dyDescent="0.25">
      <c r="C361" s="12"/>
    </row>
    <row r="362" spans="3:3" x14ac:dyDescent="0.25">
      <c r="C362" s="12"/>
    </row>
    <row r="363" spans="3:3" x14ac:dyDescent="0.25">
      <c r="C363" s="12"/>
    </row>
    <row r="364" spans="3:3" x14ac:dyDescent="0.25">
      <c r="C364" s="12"/>
    </row>
    <row r="365" spans="3:3" x14ac:dyDescent="0.25">
      <c r="C365" s="12"/>
    </row>
    <row r="366" spans="3:3" x14ac:dyDescent="0.25">
      <c r="C366" s="12"/>
    </row>
    <row r="367" spans="3:3" x14ac:dyDescent="0.25">
      <c r="C367" s="12"/>
    </row>
    <row r="368" spans="3:3" x14ac:dyDescent="0.25">
      <c r="C368" s="12"/>
    </row>
    <row r="369" spans="3:3" x14ac:dyDescent="0.25">
      <c r="C369" s="12"/>
    </row>
    <row r="370" spans="3:3" x14ac:dyDescent="0.25">
      <c r="C370" s="12"/>
    </row>
    <row r="371" spans="3:3" x14ac:dyDescent="0.25">
      <c r="C371" s="12"/>
    </row>
    <row r="372" spans="3:3" x14ac:dyDescent="0.25">
      <c r="C372" s="12"/>
    </row>
    <row r="373" spans="3:3" x14ac:dyDescent="0.25">
      <c r="C373" s="12"/>
    </row>
    <row r="374" spans="3:3" x14ac:dyDescent="0.25">
      <c r="C374" s="12"/>
    </row>
    <row r="375" spans="3:3" x14ac:dyDescent="0.25">
      <c r="C375" s="12"/>
    </row>
    <row r="376" spans="3:3" x14ac:dyDescent="0.25">
      <c r="C376" s="12"/>
    </row>
    <row r="377" spans="3:3" x14ac:dyDescent="0.25">
      <c r="C377" s="12"/>
    </row>
    <row r="378" spans="3:3" x14ac:dyDescent="0.25">
      <c r="C378" s="12"/>
    </row>
    <row r="379" spans="3:3" x14ac:dyDescent="0.25">
      <c r="C379" s="12"/>
    </row>
    <row r="380" spans="3:3" x14ac:dyDescent="0.25">
      <c r="C380" s="12"/>
    </row>
    <row r="381" spans="3:3" x14ac:dyDescent="0.25">
      <c r="C381" s="12"/>
    </row>
    <row r="382" spans="3:3" x14ac:dyDescent="0.25">
      <c r="C382" s="12"/>
    </row>
    <row r="383" spans="3:3" x14ac:dyDescent="0.25">
      <c r="C383" s="12"/>
    </row>
    <row r="384" spans="3:3" x14ac:dyDescent="0.25">
      <c r="C384" s="12"/>
    </row>
    <row r="385" spans="3:3" x14ac:dyDescent="0.25">
      <c r="C385" s="12"/>
    </row>
    <row r="386" spans="3:3" x14ac:dyDescent="0.25">
      <c r="C386" s="12"/>
    </row>
    <row r="387" spans="3:3" x14ac:dyDescent="0.25">
      <c r="C387" s="12"/>
    </row>
    <row r="388" spans="3:3" x14ac:dyDescent="0.25">
      <c r="C388" s="12"/>
    </row>
    <row r="389" spans="3:3" x14ac:dyDescent="0.25">
      <c r="C389" s="12"/>
    </row>
    <row r="390" spans="3:3" x14ac:dyDescent="0.25">
      <c r="C390" s="12"/>
    </row>
    <row r="391" spans="3:3" x14ac:dyDescent="0.25">
      <c r="C391" s="12"/>
    </row>
    <row r="392" spans="3:3" x14ac:dyDescent="0.25">
      <c r="C392" s="12"/>
    </row>
    <row r="393" spans="3:3" x14ac:dyDescent="0.25">
      <c r="C393" s="12"/>
    </row>
    <row r="394" spans="3:3" x14ac:dyDescent="0.25">
      <c r="C394" s="12"/>
    </row>
    <row r="395" spans="3:3" x14ac:dyDescent="0.25">
      <c r="C395" s="12"/>
    </row>
    <row r="396" spans="3:3" x14ac:dyDescent="0.25">
      <c r="C396" s="12"/>
    </row>
    <row r="397" spans="3:3" x14ac:dyDescent="0.25">
      <c r="C397" s="12"/>
    </row>
    <row r="398" spans="3:3" x14ac:dyDescent="0.25">
      <c r="C398" s="12"/>
    </row>
    <row r="399" spans="3:3" x14ac:dyDescent="0.25">
      <c r="C399" s="12"/>
    </row>
    <row r="400" spans="3:3" x14ac:dyDescent="0.25">
      <c r="C400" s="12"/>
    </row>
    <row r="401" spans="3:3" x14ac:dyDescent="0.25">
      <c r="C401" s="12"/>
    </row>
    <row r="402" spans="3:3" x14ac:dyDescent="0.25">
      <c r="C402" s="12"/>
    </row>
    <row r="403" spans="3:3" x14ac:dyDescent="0.25">
      <c r="C403" s="12"/>
    </row>
    <row r="404" spans="3:3" x14ac:dyDescent="0.25">
      <c r="C404" s="12"/>
    </row>
    <row r="405" spans="3:3" x14ac:dyDescent="0.25">
      <c r="C405" s="12"/>
    </row>
    <row r="406" spans="3:3" x14ac:dyDescent="0.25">
      <c r="C406" s="12"/>
    </row>
    <row r="407" spans="3:3" x14ac:dyDescent="0.25">
      <c r="C407" s="12"/>
    </row>
    <row r="408" spans="3:3" x14ac:dyDescent="0.25">
      <c r="C408" s="12"/>
    </row>
    <row r="409" spans="3:3" x14ac:dyDescent="0.25">
      <c r="C409" s="12"/>
    </row>
    <row r="410" spans="3:3" x14ac:dyDescent="0.25">
      <c r="C410" s="12"/>
    </row>
    <row r="411" spans="3:3" x14ac:dyDescent="0.25">
      <c r="C411" s="12"/>
    </row>
    <row r="412" spans="3:3" x14ac:dyDescent="0.25">
      <c r="C412" s="12"/>
    </row>
    <row r="413" spans="3:3" x14ac:dyDescent="0.25">
      <c r="C413" s="12"/>
    </row>
    <row r="414" spans="3:3" x14ac:dyDescent="0.25">
      <c r="C414" s="12"/>
    </row>
    <row r="415" spans="3:3" x14ac:dyDescent="0.25">
      <c r="C415" s="12"/>
    </row>
    <row r="416" spans="3:3" x14ac:dyDescent="0.25">
      <c r="C416" s="12"/>
    </row>
    <row r="417" spans="3:3" x14ac:dyDescent="0.25">
      <c r="C417" s="12"/>
    </row>
    <row r="418" spans="3:3" x14ac:dyDescent="0.25">
      <c r="C418" s="12"/>
    </row>
    <row r="419" spans="3:3" x14ac:dyDescent="0.25">
      <c r="C419" s="12"/>
    </row>
    <row r="420" spans="3:3" x14ac:dyDescent="0.25">
      <c r="C420" s="12"/>
    </row>
    <row r="421" spans="3:3" x14ac:dyDescent="0.25">
      <c r="C421" s="12"/>
    </row>
    <row r="422" spans="3:3" x14ac:dyDescent="0.25">
      <c r="C422" s="12"/>
    </row>
    <row r="423" spans="3:3" x14ac:dyDescent="0.25">
      <c r="C423" s="12"/>
    </row>
    <row r="424" spans="3:3" x14ac:dyDescent="0.25">
      <c r="C424" s="12"/>
    </row>
    <row r="425" spans="3:3" x14ac:dyDescent="0.25">
      <c r="C425" s="12"/>
    </row>
    <row r="426" spans="3:3" x14ac:dyDescent="0.25">
      <c r="C426" s="12"/>
    </row>
    <row r="427" spans="3:3" x14ac:dyDescent="0.25">
      <c r="C427" s="12"/>
    </row>
    <row r="428" spans="3:3" x14ac:dyDescent="0.25">
      <c r="C428" s="12"/>
    </row>
    <row r="429" spans="3:3" x14ac:dyDescent="0.25">
      <c r="C429" s="12"/>
    </row>
    <row r="430" spans="3:3" x14ac:dyDescent="0.25">
      <c r="C430" s="12"/>
    </row>
    <row r="431" spans="3:3" x14ac:dyDescent="0.25">
      <c r="C431" s="12"/>
    </row>
    <row r="432" spans="3:3" x14ac:dyDescent="0.25">
      <c r="C432" s="12"/>
    </row>
    <row r="433" spans="3:3" x14ac:dyDescent="0.25">
      <c r="C433" s="12"/>
    </row>
    <row r="434" spans="3:3" x14ac:dyDescent="0.25">
      <c r="C434" s="12"/>
    </row>
    <row r="435" spans="3:3" x14ac:dyDescent="0.25">
      <c r="C435" s="12"/>
    </row>
    <row r="436" spans="3:3" x14ac:dyDescent="0.25">
      <c r="C436" s="12"/>
    </row>
    <row r="437" spans="3:3" x14ac:dyDescent="0.25">
      <c r="C437" s="12"/>
    </row>
    <row r="438" spans="3:3" x14ac:dyDescent="0.25">
      <c r="C438" s="12"/>
    </row>
    <row r="439" spans="3:3" x14ac:dyDescent="0.25">
      <c r="C439" s="12"/>
    </row>
    <row r="440" spans="3:3" x14ac:dyDescent="0.25">
      <c r="C440" s="12"/>
    </row>
    <row r="441" spans="3:3" x14ac:dyDescent="0.25">
      <c r="C441" s="12"/>
    </row>
    <row r="442" spans="3:3" x14ac:dyDescent="0.25">
      <c r="C442" s="12"/>
    </row>
    <row r="443" spans="3:3" x14ac:dyDescent="0.25">
      <c r="C443" s="12"/>
    </row>
    <row r="444" spans="3:3" x14ac:dyDescent="0.25">
      <c r="C444" s="12"/>
    </row>
    <row r="445" spans="3:3" x14ac:dyDescent="0.25">
      <c r="C445" s="12"/>
    </row>
    <row r="446" spans="3:3" x14ac:dyDescent="0.25">
      <c r="C446" s="12"/>
    </row>
    <row r="447" spans="3:3" x14ac:dyDescent="0.25">
      <c r="C447" s="12"/>
    </row>
    <row r="448" spans="3:3" x14ac:dyDescent="0.25">
      <c r="C448" s="12"/>
    </row>
    <row r="449" spans="3:3" x14ac:dyDescent="0.25">
      <c r="C449" s="12"/>
    </row>
    <row r="450" spans="3:3" x14ac:dyDescent="0.25">
      <c r="C450" s="12"/>
    </row>
    <row r="451" spans="3:3" x14ac:dyDescent="0.25">
      <c r="C451" s="12"/>
    </row>
    <row r="452" spans="3:3" x14ac:dyDescent="0.25">
      <c r="C452" s="12"/>
    </row>
    <row r="453" spans="3:3" x14ac:dyDescent="0.25">
      <c r="C453" s="12"/>
    </row>
    <row r="454" spans="3:3" x14ac:dyDescent="0.25">
      <c r="C454" s="12"/>
    </row>
    <row r="455" spans="3:3" x14ac:dyDescent="0.25">
      <c r="C455" s="12"/>
    </row>
    <row r="456" spans="3:3" x14ac:dyDescent="0.25">
      <c r="C456" s="12"/>
    </row>
    <row r="457" spans="3:3" x14ac:dyDescent="0.25">
      <c r="C457" s="12"/>
    </row>
    <row r="458" spans="3:3" x14ac:dyDescent="0.25">
      <c r="C458" s="12"/>
    </row>
    <row r="459" spans="3:3" x14ac:dyDescent="0.25">
      <c r="C459" s="12"/>
    </row>
    <row r="460" spans="3:3" x14ac:dyDescent="0.25">
      <c r="C460" s="12"/>
    </row>
    <row r="461" spans="3:3" x14ac:dyDescent="0.25">
      <c r="C461" s="12"/>
    </row>
    <row r="462" spans="3:3" x14ac:dyDescent="0.25">
      <c r="C462" s="12"/>
    </row>
    <row r="463" spans="3:3" x14ac:dyDescent="0.25">
      <c r="C463" s="12"/>
    </row>
    <row r="464" spans="3:3" x14ac:dyDescent="0.25">
      <c r="C464" s="12"/>
    </row>
    <row r="465" spans="3:3" x14ac:dyDescent="0.25">
      <c r="C465" s="12"/>
    </row>
    <row r="466" spans="3:3" x14ac:dyDescent="0.25">
      <c r="C466" s="12"/>
    </row>
    <row r="467" spans="3:3" x14ac:dyDescent="0.25">
      <c r="C467" s="12"/>
    </row>
    <row r="468" spans="3:3" x14ac:dyDescent="0.25">
      <c r="C468" s="12"/>
    </row>
    <row r="469" spans="3:3" x14ac:dyDescent="0.25">
      <c r="C469" s="12"/>
    </row>
    <row r="470" spans="3:3" x14ac:dyDescent="0.25">
      <c r="C470" s="12"/>
    </row>
    <row r="471" spans="3:3" x14ac:dyDescent="0.25">
      <c r="C471" s="12"/>
    </row>
    <row r="472" spans="3:3" x14ac:dyDescent="0.25">
      <c r="C472" s="12"/>
    </row>
    <row r="473" spans="3:3" x14ac:dyDescent="0.25">
      <c r="C473" s="12"/>
    </row>
    <row r="474" spans="3:3" x14ac:dyDescent="0.25">
      <c r="C474" s="12"/>
    </row>
    <row r="475" spans="3:3" x14ac:dyDescent="0.25">
      <c r="C475" s="12"/>
    </row>
    <row r="476" spans="3:3" x14ac:dyDescent="0.25">
      <c r="C476" s="12"/>
    </row>
    <row r="477" spans="3:3" x14ac:dyDescent="0.25">
      <c r="C477" s="12"/>
    </row>
    <row r="478" spans="3:3" x14ac:dyDescent="0.25">
      <c r="C478" s="12"/>
    </row>
    <row r="479" spans="3:3" x14ac:dyDescent="0.25">
      <c r="C479" s="12"/>
    </row>
    <row r="480" spans="3:3" x14ac:dyDescent="0.25">
      <c r="C480" s="12"/>
    </row>
    <row r="481" spans="3:3" x14ac:dyDescent="0.25">
      <c r="C481" s="12"/>
    </row>
    <row r="482" spans="3:3" x14ac:dyDescent="0.25">
      <c r="C482" s="12"/>
    </row>
    <row r="483" spans="3:3" x14ac:dyDescent="0.25">
      <c r="C483" s="12"/>
    </row>
    <row r="484" spans="3:3" x14ac:dyDescent="0.25">
      <c r="C484" s="12"/>
    </row>
    <row r="485" spans="3:3" x14ac:dyDescent="0.25">
      <c r="C485" s="12"/>
    </row>
    <row r="486" spans="3:3" x14ac:dyDescent="0.25">
      <c r="C486" s="12"/>
    </row>
    <row r="487" spans="3:3" x14ac:dyDescent="0.25">
      <c r="C487" s="12"/>
    </row>
    <row r="488" spans="3:3" x14ac:dyDescent="0.25">
      <c r="C488" s="12"/>
    </row>
    <row r="489" spans="3:3" x14ac:dyDescent="0.25">
      <c r="C489" s="12"/>
    </row>
    <row r="490" spans="3:3" x14ac:dyDescent="0.25">
      <c r="C490" s="12"/>
    </row>
    <row r="491" spans="3:3" x14ac:dyDescent="0.25">
      <c r="C491" s="12"/>
    </row>
    <row r="492" spans="3:3" x14ac:dyDescent="0.25">
      <c r="C492" s="12"/>
    </row>
    <row r="493" spans="3:3" x14ac:dyDescent="0.25">
      <c r="C493" s="12"/>
    </row>
    <row r="494" spans="3:3" x14ac:dyDescent="0.25">
      <c r="C494" s="12"/>
    </row>
    <row r="495" spans="3:3" x14ac:dyDescent="0.25">
      <c r="C495" s="12"/>
    </row>
    <row r="496" spans="3:3" x14ac:dyDescent="0.25">
      <c r="C496" s="12"/>
    </row>
    <row r="497" spans="3:3" x14ac:dyDescent="0.25">
      <c r="C497" s="12"/>
    </row>
    <row r="498" spans="3:3" x14ac:dyDescent="0.25">
      <c r="C498" s="12"/>
    </row>
    <row r="499" spans="3:3" x14ac:dyDescent="0.25">
      <c r="C499" s="12"/>
    </row>
    <row r="500" spans="3:3" x14ac:dyDescent="0.25">
      <c r="C500" s="12"/>
    </row>
    <row r="501" spans="3:3" x14ac:dyDescent="0.25">
      <c r="C501" s="12"/>
    </row>
    <row r="502" spans="3:3" x14ac:dyDescent="0.25">
      <c r="C502" s="12"/>
    </row>
    <row r="503" spans="3:3" x14ac:dyDescent="0.25">
      <c r="C503" s="12"/>
    </row>
    <row r="504" spans="3:3" x14ac:dyDescent="0.25">
      <c r="C504" s="12"/>
    </row>
    <row r="505" spans="3:3" x14ac:dyDescent="0.25">
      <c r="C505" s="12"/>
    </row>
    <row r="506" spans="3:3" x14ac:dyDescent="0.25">
      <c r="C506" s="12"/>
    </row>
    <row r="507" spans="3:3" x14ac:dyDescent="0.25">
      <c r="C507" s="12"/>
    </row>
    <row r="508" spans="3:3" x14ac:dyDescent="0.25">
      <c r="C508" s="12"/>
    </row>
    <row r="509" spans="3:3" x14ac:dyDescent="0.25">
      <c r="C509" s="12"/>
    </row>
    <row r="510" spans="3:3" x14ac:dyDescent="0.25">
      <c r="C510" s="12"/>
    </row>
    <row r="511" spans="3:3" x14ac:dyDescent="0.25">
      <c r="C511" s="12"/>
    </row>
    <row r="512" spans="3:3" x14ac:dyDescent="0.25">
      <c r="C512" s="12"/>
    </row>
    <row r="513" spans="3:3" x14ac:dyDescent="0.25">
      <c r="C513" s="12"/>
    </row>
    <row r="514" spans="3:3" x14ac:dyDescent="0.25">
      <c r="C514" s="12"/>
    </row>
    <row r="515" spans="3:3" x14ac:dyDescent="0.25">
      <c r="C515" s="12"/>
    </row>
    <row r="516" spans="3:3" x14ac:dyDescent="0.25">
      <c r="C516" s="12"/>
    </row>
    <row r="517" spans="3:3" x14ac:dyDescent="0.25">
      <c r="C517" s="12"/>
    </row>
    <row r="518" spans="3:3" x14ac:dyDescent="0.25">
      <c r="C518" s="12"/>
    </row>
    <row r="519" spans="3:3" x14ac:dyDescent="0.25">
      <c r="C519" s="12"/>
    </row>
    <row r="520" spans="3:3" x14ac:dyDescent="0.25">
      <c r="C520" s="12"/>
    </row>
    <row r="521" spans="3:3" x14ac:dyDescent="0.25">
      <c r="C521" s="12"/>
    </row>
    <row r="522" spans="3:3" x14ac:dyDescent="0.25">
      <c r="C522" s="12"/>
    </row>
    <row r="523" spans="3:3" x14ac:dyDescent="0.25">
      <c r="C523" s="12"/>
    </row>
    <row r="524" spans="3:3" x14ac:dyDescent="0.25">
      <c r="C524" s="12"/>
    </row>
    <row r="525" spans="3:3" x14ac:dyDescent="0.25">
      <c r="C525" s="12"/>
    </row>
    <row r="526" spans="3:3" x14ac:dyDescent="0.25">
      <c r="C526" s="12"/>
    </row>
    <row r="527" spans="3:3" x14ac:dyDescent="0.25">
      <c r="C527" s="12"/>
    </row>
    <row r="528" spans="3:3" x14ac:dyDescent="0.25">
      <c r="C528" s="12"/>
    </row>
    <row r="529" spans="3:3" x14ac:dyDescent="0.25">
      <c r="C529" s="12"/>
    </row>
    <row r="530" spans="3:3" x14ac:dyDescent="0.25">
      <c r="C530" s="12"/>
    </row>
    <row r="531" spans="3:3" x14ac:dyDescent="0.25">
      <c r="C531" s="12"/>
    </row>
    <row r="532" spans="3:3" x14ac:dyDescent="0.25">
      <c r="C532" s="12"/>
    </row>
    <row r="533" spans="3:3" x14ac:dyDescent="0.25">
      <c r="C533" s="12"/>
    </row>
    <row r="534" spans="3:3" x14ac:dyDescent="0.25">
      <c r="C534" s="12"/>
    </row>
    <row r="535" spans="3:3" x14ac:dyDescent="0.25">
      <c r="C535" s="12"/>
    </row>
    <row r="536" spans="3:3" x14ac:dyDescent="0.25">
      <c r="C536" s="12"/>
    </row>
    <row r="537" spans="3:3" x14ac:dyDescent="0.25">
      <c r="C537" s="12"/>
    </row>
    <row r="538" spans="3:3" x14ac:dyDescent="0.25">
      <c r="C538" s="12"/>
    </row>
    <row r="539" spans="3:3" x14ac:dyDescent="0.25">
      <c r="C539" s="12"/>
    </row>
    <row r="540" spans="3:3" x14ac:dyDescent="0.25">
      <c r="C540" s="12"/>
    </row>
    <row r="541" spans="3:3" x14ac:dyDescent="0.25">
      <c r="C541" s="12"/>
    </row>
    <row r="542" spans="3:3" x14ac:dyDescent="0.25">
      <c r="C542" s="12"/>
    </row>
    <row r="543" spans="3:3" x14ac:dyDescent="0.25">
      <c r="C543" s="12"/>
    </row>
    <row r="544" spans="3:3" x14ac:dyDescent="0.25">
      <c r="C544" s="12"/>
    </row>
    <row r="545" spans="3:3" x14ac:dyDescent="0.25">
      <c r="C545" s="12"/>
    </row>
    <row r="546" spans="3:3" x14ac:dyDescent="0.25">
      <c r="C546" s="12"/>
    </row>
    <row r="547" spans="3:3" x14ac:dyDescent="0.25">
      <c r="C547" s="12"/>
    </row>
    <row r="548" spans="3:3" x14ac:dyDescent="0.25">
      <c r="C548" s="12"/>
    </row>
    <row r="549" spans="3:3" x14ac:dyDescent="0.25">
      <c r="C549" s="12"/>
    </row>
    <row r="550" spans="3:3" x14ac:dyDescent="0.25">
      <c r="C550" s="12"/>
    </row>
    <row r="551" spans="3:3" x14ac:dyDescent="0.25">
      <c r="C551" s="12"/>
    </row>
    <row r="552" spans="3:3" x14ac:dyDescent="0.25">
      <c r="C552" s="12"/>
    </row>
    <row r="553" spans="3:3" x14ac:dyDescent="0.25">
      <c r="C553" s="12"/>
    </row>
    <row r="554" spans="3:3" x14ac:dyDescent="0.25">
      <c r="C554" s="12"/>
    </row>
    <row r="555" spans="3:3" x14ac:dyDescent="0.25">
      <c r="C555" s="12"/>
    </row>
    <row r="556" spans="3:3" x14ac:dyDescent="0.25">
      <c r="C556" s="12"/>
    </row>
    <row r="557" spans="3:3" x14ac:dyDescent="0.25">
      <c r="C557" s="12"/>
    </row>
    <row r="558" spans="3:3" x14ac:dyDescent="0.25">
      <c r="C558" s="12"/>
    </row>
    <row r="559" spans="3:3" x14ac:dyDescent="0.25">
      <c r="C559" s="12"/>
    </row>
    <row r="560" spans="3:3" x14ac:dyDescent="0.25">
      <c r="C560" s="12"/>
    </row>
    <row r="561" spans="3:3" x14ac:dyDescent="0.25">
      <c r="C561" s="12"/>
    </row>
    <row r="562" spans="3:3" x14ac:dyDescent="0.25">
      <c r="C562" s="12"/>
    </row>
    <row r="563" spans="3:3" x14ac:dyDescent="0.25">
      <c r="C563" s="12"/>
    </row>
    <row r="564" spans="3:3" x14ac:dyDescent="0.25">
      <c r="C564" s="12"/>
    </row>
    <row r="565" spans="3:3" x14ac:dyDescent="0.25">
      <c r="C565" s="12"/>
    </row>
    <row r="566" spans="3:3" x14ac:dyDescent="0.25">
      <c r="C566" s="12"/>
    </row>
    <row r="567" spans="3:3" x14ac:dyDescent="0.25">
      <c r="C567" s="12"/>
    </row>
    <row r="568" spans="3:3" x14ac:dyDescent="0.25">
      <c r="C568" s="12"/>
    </row>
    <row r="569" spans="3:3" x14ac:dyDescent="0.25">
      <c r="C569" s="12"/>
    </row>
    <row r="570" spans="3:3" x14ac:dyDescent="0.25">
      <c r="C570" s="12"/>
    </row>
    <row r="571" spans="3:3" x14ac:dyDescent="0.25">
      <c r="C571" s="12"/>
    </row>
    <row r="572" spans="3:3" x14ac:dyDescent="0.25">
      <c r="C572" s="12"/>
    </row>
    <row r="573" spans="3:3" x14ac:dyDescent="0.25">
      <c r="C573" s="12"/>
    </row>
    <row r="574" spans="3:3" x14ac:dyDescent="0.25">
      <c r="C574" s="12"/>
    </row>
    <row r="575" spans="3:3" x14ac:dyDescent="0.25">
      <c r="C575" s="12"/>
    </row>
    <row r="576" spans="3:3" x14ac:dyDescent="0.25">
      <c r="C576" s="12"/>
    </row>
    <row r="577" spans="3:3" x14ac:dyDescent="0.25">
      <c r="C577" s="12"/>
    </row>
    <row r="578" spans="3:3" x14ac:dyDescent="0.25">
      <c r="C578" s="12"/>
    </row>
    <row r="579" spans="3:3" x14ac:dyDescent="0.25">
      <c r="C579" s="12"/>
    </row>
    <row r="580" spans="3:3" x14ac:dyDescent="0.25">
      <c r="C580" s="12"/>
    </row>
    <row r="581" spans="3:3" x14ac:dyDescent="0.25">
      <c r="C581" s="12"/>
    </row>
    <row r="582" spans="3:3" x14ac:dyDescent="0.25">
      <c r="C582" s="12"/>
    </row>
    <row r="583" spans="3:3" x14ac:dyDescent="0.25">
      <c r="C583" s="12"/>
    </row>
    <row r="584" spans="3:3" x14ac:dyDescent="0.25">
      <c r="C584" s="12"/>
    </row>
    <row r="585" spans="3:3" x14ac:dyDescent="0.25">
      <c r="C585" s="12"/>
    </row>
    <row r="586" spans="3:3" x14ac:dyDescent="0.25">
      <c r="C586" s="12"/>
    </row>
    <row r="587" spans="3:3" x14ac:dyDescent="0.25">
      <c r="C587" s="12"/>
    </row>
    <row r="588" spans="3:3" x14ac:dyDescent="0.25">
      <c r="C588" s="12"/>
    </row>
    <row r="589" spans="3:3" x14ac:dyDescent="0.25">
      <c r="C589" s="12"/>
    </row>
    <row r="590" spans="3:3" x14ac:dyDescent="0.25">
      <c r="C590" s="12"/>
    </row>
    <row r="591" spans="3:3" x14ac:dyDescent="0.25">
      <c r="C591" s="12"/>
    </row>
    <row r="592" spans="3:3" x14ac:dyDescent="0.25">
      <c r="C592" s="12"/>
    </row>
    <row r="593" spans="3:3" x14ac:dyDescent="0.25">
      <c r="C593" s="12"/>
    </row>
    <row r="594" spans="3:3" x14ac:dyDescent="0.25">
      <c r="C594" s="12"/>
    </row>
    <row r="595" spans="3:3" x14ac:dyDescent="0.25">
      <c r="C595" s="12"/>
    </row>
    <row r="596" spans="3:3" x14ac:dyDescent="0.25">
      <c r="C596" s="12"/>
    </row>
    <row r="597" spans="3:3" x14ac:dyDescent="0.25">
      <c r="C597" s="12"/>
    </row>
    <row r="598" spans="3:3" x14ac:dyDescent="0.25">
      <c r="C598" s="12"/>
    </row>
    <row r="599" spans="3:3" x14ac:dyDescent="0.25">
      <c r="C599" s="12"/>
    </row>
    <row r="600" spans="3:3" x14ac:dyDescent="0.25">
      <c r="C600" s="12"/>
    </row>
    <row r="601" spans="3:3" x14ac:dyDescent="0.25">
      <c r="C601" s="12"/>
    </row>
    <row r="602" spans="3:3" x14ac:dyDescent="0.25">
      <c r="C602" s="12"/>
    </row>
    <row r="603" spans="3:3" x14ac:dyDescent="0.25">
      <c r="C603" s="12"/>
    </row>
    <row r="604" spans="3:3" x14ac:dyDescent="0.25">
      <c r="C604" s="12"/>
    </row>
    <row r="605" spans="3:3" x14ac:dyDescent="0.25">
      <c r="C605" s="12"/>
    </row>
    <row r="606" spans="3:3" x14ac:dyDescent="0.25">
      <c r="C606" s="12"/>
    </row>
    <row r="607" spans="3:3" x14ac:dyDescent="0.25">
      <c r="C607" s="12"/>
    </row>
    <row r="608" spans="3:3" x14ac:dyDescent="0.25">
      <c r="C608" s="12"/>
    </row>
    <row r="609" spans="3:3" x14ac:dyDescent="0.25">
      <c r="C609" s="12"/>
    </row>
    <row r="610" spans="3:3" x14ac:dyDescent="0.25">
      <c r="C610" s="12"/>
    </row>
    <row r="611" spans="3:3" x14ac:dyDescent="0.25">
      <c r="C611" s="12"/>
    </row>
    <row r="612" spans="3:3" x14ac:dyDescent="0.25">
      <c r="C612" s="12"/>
    </row>
    <row r="613" spans="3:3" x14ac:dyDescent="0.25">
      <c r="C613" s="12"/>
    </row>
    <row r="614" spans="3:3" x14ac:dyDescent="0.25">
      <c r="C614" s="12"/>
    </row>
    <row r="615" spans="3:3" x14ac:dyDescent="0.25">
      <c r="C615" s="12"/>
    </row>
    <row r="616" spans="3:3" x14ac:dyDescent="0.25">
      <c r="C616" s="12"/>
    </row>
    <row r="617" spans="3:3" x14ac:dyDescent="0.25">
      <c r="C617" s="12"/>
    </row>
    <row r="618" spans="3:3" x14ac:dyDescent="0.25">
      <c r="C618" s="12"/>
    </row>
    <row r="619" spans="3:3" x14ac:dyDescent="0.25">
      <c r="C619" s="12"/>
    </row>
    <row r="620" spans="3:3" x14ac:dyDescent="0.25">
      <c r="C620" s="12"/>
    </row>
    <row r="621" spans="3:3" x14ac:dyDescent="0.25">
      <c r="C621" s="12"/>
    </row>
    <row r="622" spans="3:3" x14ac:dyDescent="0.25">
      <c r="C622" s="12"/>
    </row>
    <row r="623" spans="3:3" x14ac:dyDescent="0.25">
      <c r="C623" s="12"/>
    </row>
    <row r="624" spans="3:3" x14ac:dyDescent="0.25">
      <c r="C624" s="12"/>
    </row>
    <row r="625" spans="3:3" x14ac:dyDescent="0.25">
      <c r="C625" s="12"/>
    </row>
    <row r="626" spans="3:3" x14ac:dyDescent="0.25">
      <c r="C626" s="12"/>
    </row>
    <row r="627" spans="3:3" x14ac:dyDescent="0.25">
      <c r="C627" s="12"/>
    </row>
    <row r="628" spans="3:3" x14ac:dyDescent="0.25">
      <c r="C628" s="12"/>
    </row>
    <row r="629" spans="3:3" x14ac:dyDescent="0.25">
      <c r="C629" s="12"/>
    </row>
    <row r="630" spans="3:3" x14ac:dyDescent="0.25">
      <c r="C630" s="12"/>
    </row>
    <row r="631" spans="3:3" x14ac:dyDescent="0.25">
      <c r="C631" s="12"/>
    </row>
    <row r="632" spans="3:3" x14ac:dyDescent="0.25">
      <c r="C632" s="12"/>
    </row>
    <row r="633" spans="3:3" x14ac:dyDescent="0.25">
      <c r="C633" s="12"/>
    </row>
    <row r="634" spans="3:3" x14ac:dyDescent="0.25">
      <c r="C634" s="12"/>
    </row>
    <row r="635" spans="3:3" x14ac:dyDescent="0.25">
      <c r="C635" s="12"/>
    </row>
    <row r="636" spans="3:3" x14ac:dyDescent="0.25">
      <c r="C636" s="12"/>
    </row>
    <row r="637" spans="3:3" x14ac:dyDescent="0.25">
      <c r="C637" s="12"/>
    </row>
    <row r="638" spans="3:3" x14ac:dyDescent="0.25">
      <c r="C638" s="12"/>
    </row>
    <row r="639" spans="3:3" x14ac:dyDescent="0.25">
      <c r="C639" s="12"/>
    </row>
    <row r="640" spans="3:3" x14ac:dyDescent="0.25">
      <c r="C640" s="12"/>
    </row>
    <row r="641" spans="3:3" x14ac:dyDescent="0.25">
      <c r="C641" s="12"/>
    </row>
    <row r="642" spans="3:3" x14ac:dyDescent="0.25">
      <c r="C642" s="12"/>
    </row>
    <row r="643" spans="3:3" x14ac:dyDescent="0.25">
      <c r="C643" s="12"/>
    </row>
    <row r="644" spans="3:3" x14ac:dyDescent="0.25">
      <c r="C644" s="12"/>
    </row>
    <row r="645" spans="3:3" x14ac:dyDescent="0.25">
      <c r="C645" s="12"/>
    </row>
    <row r="646" spans="3:3" x14ac:dyDescent="0.25">
      <c r="C646" s="12"/>
    </row>
    <row r="647" spans="3:3" x14ac:dyDescent="0.25">
      <c r="C647" s="12"/>
    </row>
    <row r="648" spans="3:3" x14ac:dyDescent="0.25">
      <c r="C648" s="12"/>
    </row>
    <row r="649" spans="3:3" x14ac:dyDescent="0.25">
      <c r="C649" s="12"/>
    </row>
    <row r="650" spans="3:3" x14ac:dyDescent="0.25">
      <c r="C650" s="12"/>
    </row>
    <row r="651" spans="3:3" x14ac:dyDescent="0.25">
      <c r="C651" s="12"/>
    </row>
    <row r="652" spans="3:3" x14ac:dyDescent="0.25">
      <c r="C652" s="12"/>
    </row>
    <row r="653" spans="3:3" x14ac:dyDescent="0.25">
      <c r="C653" s="12"/>
    </row>
    <row r="654" spans="3:3" x14ac:dyDescent="0.25">
      <c r="C654" s="12"/>
    </row>
    <row r="655" spans="3:3" x14ac:dyDescent="0.25">
      <c r="C655" s="12"/>
    </row>
    <row r="656" spans="3:3" x14ac:dyDescent="0.25">
      <c r="C656" s="12"/>
    </row>
    <row r="657" spans="3:3" x14ac:dyDescent="0.25">
      <c r="C657" s="12"/>
    </row>
    <row r="658" spans="3:3" x14ac:dyDescent="0.25">
      <c r="C658" s="12"/>
    </row>
    <row r="659" spans="3:3" x14ac:dyDescent="0.25">
      <c r="C659" s="12"/>
    </row>
    <row r="660" spans="3:3" x14ac:dyDescent="0.25">
      <c r="C660" s="12"/>
    </row>
    <row r="661" spans="3:3" x14ac:dyDescent="0.25">
      <c r="C661" s="12"/>
    </row>
    <row r="662" spans="3:3" x14ac:dyDescent="0.25">
      <c r="C662" s="12"/>
    </row>
    <row r="663" spans="3:3" x14ac:dyDescent="0.25">
      <c r="C663" s="12"/>
    </row>
    <row r="664" spans="3:3" x14ac:dyDescent="0.25">
      <c r="C664" s="12"/>
    </row>
    <row r="665" spans="3:3" x14ac:dyDescent="0.25">
      <c r="C665" s="12"/>
    </row>
    <row r="666" spans="3:3" x14ac:dyDescent="0.25">
      <c r="C666" s="12"/>
    </row>
    <row r="667" spans="3:3" x14ac:dyDescent="0.25">
      <c r="C667" s="12"/>
    </row>
    <row r="668" spans="3:3" x14ac:dyDescent="0.25">
      <c r="C668" s="12"/>
    </row>
    <row r="669" spans="3:3" x14ac:dyDescent="0.25">
      <c r="C669" s="12"/>
    </row>
    <row r="670" spans="3:3" x14ac:dyDescent="0.25">
      <c r="C670" s="12"/>
    </row>
    <row r="671" spans="3:3" x14ac:dyDescent="0.25">
      <c r="C671" s="12"/>
    </row>
    <row r="672" spans="3:3" x14ac:dyDescent="0.25">
      <c r="C672" s="12"/>
    </row>
    <row r="673" spans="3:3" x14ac:dyDescent="0.25">
      <c r="C673" s="12"/>
    </row>
    <row r="674" spans="3:3" x14ac:dyDescent="0.25">
      <c r="C674" s="12"/>
    </row>
    <row r="675" spans="3:3" x14ac:dyDescent="0.25">
      <c r="C675" s="12"/>
    </row>
    <row r="676" spans="3:3" x14ac:dyDescent="0.25">
      <c r="C676" s="12"/>
    </row>
    <row r="677" spans="3:3" x14ac:dyDescent="0.25">
      <c r="C677" s="12"/>
    </row>
    <row r="678" spans="3:3" x14ac:dyDescent="0.25">
      <c r="C678" s="12"/>
    </row>
    <row r="679" spans="3:3" x14ac:dyDescent="0.25">
      <c r="C679" s="12"/>
    </row>
    <row r="680" spans="3:3" x14ac:dyDescent="0.25">
      <c r="C680" s="12"/>
    </row>
    <row r="681" spans="3:3" x14ac:dyDescent="0.25">
      <c r="C681" s="12"/>
    </row>
    <row r="682" spans="3:3" x14ac:dyDescent="0.25">
      <c r="C682" s="12"/>
    </row>
    <row r="683" spans="3:3" x14ac:dyDescent="0.25">
      <c r="C683" s="12"/>
    </row>
    <row r="684" spans="3:3" x14ac:dyDescent="0.25">
      <c r="C684" s="12"/>
    </row>
    <row r="685" spans="3:3" x14ac:dyDescent="0.25">
      <c r="C685" s="12"/>
    </row>
    <row r="686" spans="3:3" x14ac:dyDescent="0.25">
      <c r="C686" s="12"/>
    </row>
    <row r="687" spans="3:3" x14ac:dyDescent="0.25">
      <c r="C687" s="12"/>
    </row>
    <row r="688" spans="3:3" x14ac:dyDescent="0.25">
      <c r="C688" s="12"/>
    </row>
    <row r="689" spans="3:3" x14ac:dyDescent="0.25">
      <c r="C689" s="12"/>
    </row>
    <row r="690" spans="3:3" x14ac:dyDescent="0.25">
      <c r="C690" s="12"/>
    </row>
    <row r="691" spans="3:3" x14ac:dyDescent="0.25">
      <c r="C691" s="12"/>
    </row>
    <row r="692" spans="3:3" x14ac:dyDescent="0.25">
      <c r="C692" s="12"/>
    </row>
    <row r="693" spans="3:3" x14ac:dyDescent="0.25">
      <c r="C693" s="12"/>
    </row>
    <row r="694" spans="3:3" x14ac:dyDescent="0.25">
      <c r="C694" s="12"/>
    </row>
    <row r="695" spans="3:3" x14ac:dyDescent="0.25">
      <c r="C695" s="12"/>
    </row>
    <row r="696" spans="3:3" x14ac:dyDescent="0.25">
      <c r="C696" s="12"/>
    </row>
    <row r="697" spans="3:3" x14ac:dyDescent="0.25">
      <c r="C697" s="12"/>
    </row>
    <row r="698" spans="3:3" x14ac:dyDescent="0.25">
      <c r="C698" s="12"/>
    </row>
    <row r="699" spans="3:3" x14ac:dyDescent="0.25">
      <c r="C699" s="12"/>
    </row>
    <row r="700" spans="3:3" x14ac:dyDescent="0.25">
      <c r="C700" s="12"/>
    </row>
    <row r="701" spans="3:3" x14ac:dyDescent="0.25">
      <c r="C701" s="12"/>
    </row>
    <row r="702" spans="3:3" x14ac:dyDescent="0.25">
      <c r="C702" s="12"/>
    </row>
    <row r="703" spans="3:3" x14ac:dyDescent="0.25">
      <c r="C703" s="12"/>
    </row>
    <row r="704" spans="3:3" x14ac:dyDescent="0.25">
      <c r="C704" s="12"/>
    </row>
    <row r="705" spans="3:3" x14ac:dyDescent="0.25">
      <c r="C705" s="12"/>
    </row>
    <row r="706" spans="3:3" x14ac:dyDescent="0.25">
      <c r="C706" s="12"/>
    </row>
    <row r="707" spans="3:3" x14ac:dyDescent="0.25">
      <c r="C707" s="12"/>
    </row>
    <row r="708" spans="3:3" x14ac:dyDescent="0.25">
      <c r="C708" s="12"/>
    </row>
    <row r="709" spans="3:3" x14ac:dyDescent="0.25">
      <c r="C709" s="12"/>
    </row>
    <row r="710" spans="3:3" x14ac:dyDescent="0.25">
      <c r="C710" s="12"/>
    </row>
    <row r="711" spans="3:3" x14ac:dyDescent="0.25">
      <c r="C711" s="12"/>
    </row>
    <row r="712" spans="3:3" x14ac:dyDescent="0.25">
      <c r="C712" s="12"/>
    </row>
    <row r="713" spans="3:3" x14ac:dyDescent="0.25">
      <c r="C713" s="12"/>
    </row>
    <row r="714" spans="3:3" x14ac:dyDescent="0.25">
      <c r="C714" s="12"/>
    </row>
    <row r="715" spans="3:3" x14ac:dyDescent="0.25">
      <c r="C715" s="12"/>
    </row>
    <row r="716" spans="3:3" x14ac:dyDescent="0.25">
      <c r="C716" s="12"/>
    </row>
    <row r="717" spans="3:3" x14ac:dyDescent="0.25">
      <c r="C717" s="12"/>
    </row>
    <row r="718" spans="3:3" x14ac:dyDescent="0.25">
      <c r="C718" s="12"/>
    </row>
    <row r="719" spans="3:3" x14ac:dyDescent="0.25">
      <c r="C719" s="12"/>
    </row>
    <row r="720" spans="3:3" x14ac:dyDescent="0.25">
      <c r="C720" s="12"/>
    </row>
    <row r="721" spans="3:3" x14ac:dyDescent="0.25">
      <c r="C721" s="12"/>
    </row>
    <row r="722" spans="3:3" x14ac:dyDescent="0.25">
      <c r="C722" s="12"/>
    </row>
    <row r="723" spans="3:3" x14ac:dyDescent="0.25">
      <c r="C723" s="12"/>
    </row>
    <row r="724" spans="3:3" x14ac:dyDescent="0.25">
      <c r="C724" s="12"/>
    </row>
    <row r="725" spans="3:3" x14ac:dyDescent="0.25">
      <c r="C725" s="12"/>
    </row>
    <row r="726" spans="3:3" x14ac:dyDescent="0.25">
      <c r="C726" s="12"/>
    </row>
    <row r="727" spans="3:3" x14ac:dyDescent="0.25">
      <c r="C727" s="12"/>
    </row>
    <row r="728" spans="3:3" x14ac:dyDescent="0.25">
      <c r="C728" s="12"/>
    </row>
    <row r="729" spans="3:3" x14ac:dyDescent="0.25">
      <c r="C729" s="12"/>
    </row>
    <row r="730" spans="3:3" x14ac:dyDescent="0.25">
      <c r="C730" s="12"/>
    </row>
    <row r="731" spans="3:3" x14ac:dyDescent="0.25">
      <c r="C731" s="12"/>
    </row>
    <row r="732" spans="3:3" x14ac:dyDescent="0.25">
      <c r="C732" s="12"/>
    </row>
    <row r="733" spans="3:3" x14ac:dyDescent="0.25">
      <c r="C733" s="12"/>
    </row>
    <row r="734" spans="3:3" x14ac:dyDescent="0.25">
      <c r="C734" s="12"/>
    </row>
    <row r="735" spans="3:3" x14ac:dyDescent="0.25">
      <c r="C735" s="12"/>
    </row>
    <row r="736" spans="3:3" x14ac:dyDescent="0.25">
      <c r="C736" s="12"/>
    </row>
    <row r="737" spans="3:3" x14ac:dyDescent="0.25">
      <c r="C737" s="12"/>
    </row>
    <row r="738" spans="3:3" x14ac:dyDescent="0.25">
      <c r="C738" s="12"/>
    </row>
    <row r="739" spans="3:3" x14ac:dyDescent="0.25">
      <c r="C739" s="12"/>
    </row>
    <row r="740" spans="3:3" x14ac:dyDescent="0.25">
      <c r="C740" s="12"/>
    </row>
    <row r="741" spans="3:3" x14ac:dyDescent="0.25">
      <c r="C741" s="12"/>
    </row>
    <row r="742" spans="3:3" x14ac:dyDescent="0.25">
      <c r="C742" s="12"/>
    </row>
    <row r="743" spans="3:3" x14ac:dyDescent="0.25">
      <c r="C743" s="12"/>
    </row>
    <row r="744" spans="3:3" x14ac:dyDescent="0.25">
      <c r="C744" s="12"/>
    </row>
    <row r="745" spans="3:3" x14ac:dyDescent="0.25">
      <c r="C745" s="12"/>
    </row>
    <row r="746" spans="3:3" x14ac:dyDescent="0.25">
      <c r="C746" s="12"/>
    </row>
    <row r="747" spans="3:3" x14ac:dyDescent="0.25">
      <c r="C747" s="12"/>
    </row>
    <row r="748" spans="3:3" x14ac:dyDescent="0.25">
      <c r="C748" s="12"/>
    </row>
    <row r="749" spans="3:3" x14ac:dyDescent="0.25">
      <c r="C749" s="12"/>
    </row>
    <row r="750" spans="3:3" x14ac:dyDescent="0.25">
      <c r="C750" s="12"/>
    </row>
    <row r="751" spans="3:3" x14ac:dyDescent="0.25">
      <c r="C751" s="12"/>
    </row>
    <row r="752" spans="3:3" x14ac:dyDescent="0.25">
      <c r="C752" s="12"/>
    </row>
    <row r="753" spans="3:3" x14ac:dyDescent="0.25">
      <c r="C753" s="12"/>
    </row>
    <row r="754" spans="3:3" x14ac:dyDescent="0.25">
      <c r="C754" s="12"/>
    </row>
    <row r="755" spans="3:3" x14ac:dyDescent="0.25">
      <c r="C755" s="12"/>
    </row>
    <row r="756" spans="3:3" x14ac:dyDescent="0.25">
      <c r="C756" s="12"/>
    </row>
    <row r="757" spans="3:3" x14ac:dyDescent="0.25">
      <c r="C757" s="12"/>
    </row>
    <row r="758" spans="3:3" x14ac:dyDescent="0.25">
      <c r="C758" s="12"/>
    </row>
    <row r="759" spans="3:3" x14ac:dyDescent="0.25">
      <c r="C759" s="12"/>
    </row>
    <row r="760" spans="3:3" x14ac:dyDescent="0.25">
      <c r="C760" s="12"/>
    </row>
    <row r="761" spans="3:3" x14ac:dyDescent="0.25">
      <c r="C761" s="12"/>
    </row>
    <row r="762" spans="3:3" x14ac:dyDescent="0.25">
      <c r="C762" s="12"/>
    </row>
    <row r="763" spans="3:3" x14ac:dyDescent="0.25">
      <c r="C763" s="12"/>
    </row>
    <row r="764" spans="3:3" x14ac:dyDescent="0.25">
      <c r="C764" s="12"/>
    </row>
    <row r="765" spans="3:3" x14ac:dyDescent="0.25">
      <c r="C765" s="12"/>
    </row>
    <row r="766" spans="3:3" x14ac:dyDescent="0.25">
      <c r="C766" s="12"/>
    </row>
    <row r="767" spans="3:3" x14ac:dyDescent="0.25">
      <c r="C767" s="12"/>
    </row>
    <row r="768" spans="3:3" x14ac:dyDescent="0.25">
      <c r="C768" s="12"/>
    </row>
    <row r="769" spans="3:3" x14ac:dyDescent="0.25">
      <c r="C769" s="12"/>
    </row>
    <row r="770" spans="3:3" x14ac:dyDescent="0.25">
      <c r="C770" s="12"/>
    </row>
    <row r="771" spans="3:3" x14ac:dyDescent="0.25">
      <c r="C771" s="12"/>
    </row>
    <row r="772" spans="3:3" x14ac:dyDescent="0.25">
      <c r="C772" s="12"/>
    </row>
    <row r="773" spans="3:3" x14ac:dyDescent="0.25">
      <c r="C773" s="12"/>
    </row>
    <row r="774" spans="3:3" x14ac:dyDescent="0.25">
      <c r="C774" s="12"/>
    </row>
    <row r="775" spans="3:3" x14ac:dyDescent="0.25">
      <c r="C775" s="12"/>
    </row>
    <row r="776" spans="3:3" x14ac:dyDescent="0.25">
      <c r="C776" s="12"/>
    </row>
    <row r="777" spans="3:3" x14ac:dyDescent="0.25">
      <c r="C777" s="12"/>
    </row>
    <row r="778" spans="3:3" x14ac:dyDescent="0.25">
      <c r="C778" s="12"/>
    </row>
    <row r="779" spans="3:3" x14ac:dyDescent="0.25">
      <c r="C779" s="12"/>
    </row>
    <row r="780" spans="3:3" x14ac:dyDescent="0.25">
      <c r="C780" s="12"/>
    </row>
    <row r="781" spans="3:3" x14ac:dyDescent="0.25">
      <c r="C781" s="12"/>
    </row>
    <row r="782" spans="3:3" x14ac:dyDescent="0.25">
      <c r="C782" s="12"/>
    </row>
    <row r="783" spans="3:3" x14ac:dyDescent="0.25">
      <c r="C783" s="12"/>
    </row>
    <row r="784" spans="3:3" x14ac:dyDescent="0.25">
      <c r="C784" s="12"/>
    </row>
    <row r="785" spans="3:3" x14ac:dyDescent="0.25">
      <c r="C785" s="12"/>
    </row>
    <row r="786" spans="3:3" x14ac:dyDescent="0.25">
      <c r="C786" s="12"/>
    </row>
    <row r="787" spans="3:3" x14ac:dyDescent="0.25">
      <c r="C787" s="12"/>
    </row>
    <row r="788" spans="3:3" x14ac:dyDescent="0.25">
      <c r="C788" s="12"/>
    </row>
    <row r="789" spans="3:3" x14ac:dyDescent="0.25">
      <c r="C789" s="12"/>
    </row>
    <row r="790" spans="3:3" x14ac:dyDescent="0.25">
      <c r="C790" s="12"/>
    </row>
    <row r="791" spans="3:3" x14ac:dyDescent="0.25">
      <c r="C791" s="12"/>
    </row>
    <row r="792" spans="3:3" x14ac:dyDescent="0.25">
      <c r="C792" s="12"/>
    </row>
    <row r="793" spans="3:3" x14ac:dyDescent="0.25">
      <c r="C793" s="12"/>
    </row>
    <row r="794" spans="3:3" x14ac:dyDescent="0.25">
      <c r="C794" s="12"/>
    </row>
    <row r="795" spans="3:3" x14ac:dyDescent="0.25">
      <c r="C795" s="12"/>
    </row>
    <row r="796" spans="3:3" x14ac:dyDescent="0.25">
      <c r="C796" s="12"/>
    </row>
    <row r="797" spans="3:3" x14ac:dyDescent="0.25">
      <c r="C797" s="12"/>
    </row>
    <row r="798" spans="3:3" x14ac:dyDescent="0.25">
      <c r="C798" s="12"/>
    </row>
    <row r="799" spans="3:3" x14ac:dyDescent="0.25">
      <c r="C799" s="12"/>
    </row>
    <row r="800" spans="3:3" x14ac:dyDescent="0.25">
      <c r="C800" s="12"/>
    </row>
    <row r="801" spans="3:3" x14ac:dyDescent="0.25">
      <c r="C801" s="12"/>
    </row>
    <row r="802" spans="3:3" x14ac:dyDescent="0.25">
      <c r="C802" s="12"/>
    </row>
    <row r="803" spans="3:3" x14ac:dyDescent="0.25">
      <c r="C803" s="12"/>
    </row>
    <row r="804" spans="3:3" x14ac:dyDescent="0.25">
      <c r="C804" s="12"/>
    </row>
    <row r="805" spans="3:3" x14ac:dyDescent="0.25">
      <c r="C805" s="12"/>
    </row>
    <row r="806" spans="3:3" x14ac:dyDescent="0.25">
      <c r="C806" s="12"/>
    </row>
    <row r="807" spans="3:3" x14ac:dyDescent="0.25">
      <c r="C807" s="12"/>
    </row>
    <row r="808" spans="3:3" x14ac:dyDescent="0.25">
      <c r="C808" s="12"/>
    </row>
    <row r="809" spans="3:3" x14ac:dyDescent="0.25">
      <c r="C809" s="12"/>
    </row>
    <row r="810" spans="3:3" x14ac:dyDescent="0.25">
      <c r="C810" s="12"/>
    </row>
    <row r="811" spans="3:3" x14ac:dyDescent="0.25">
      <c r="C811" s="12"/>
    </row>
    <row r="812" spans="3:3" x14ac:dyDescent="0.25">
      <c r="C812" s="12"/>
    </row>
    <row r="813" spans="3:3" x14ac:dyDescent="0.25">
      <c r="C813" s="12"/>
    </row>
    <row r="814" spans="3:3" x14ac:dyDescent="0.25">
      <c r="C814" s="12"/>
    </row>
    <row r="815" spans="3:3" x14ac:dyDescent="0.25">
      <c r="C815" s="12"/>
    </row>
    <row r="816" spans="3:3" x14ac:dyDescent="0.25">
      <c r="C816" s="12"/>
    </row>
    <row r="817" spans="3:3" x14ac:dyDescent="0.25">
      <c r="C817" s="12"/>
    </row>
    <row r="818" spans="3:3" x14ac:dyDescent="0.25">
      <c r="C818" s="12"/>
    </row>
    <row r="819" spans="3:3" x14ac:dyDescent="0.25">
      <c r="C819" s="12"/>
    </row>
    <row r="820" spans="3:3" x14ac:dyDescent="0.25">
      <c r="C820" s="12"/>
    </row>
    <row r="821" spans="3:3" x14ac:dyDescent="0.25">
      <c r="C821" s="12"/>
    </row>
    <row r="822" spans="3:3" x14ac:dyDescent="0.25">
      <c r="C822" s="12"/>
    </row>
    <row r="823" spans="3:3" x14ac:dyDescent="0.25">
      <c r="C823" s="12"/>
    </row>
    <row r="824" spans="3:3" x14ac:dyDescent="0.25">
      <c r="C824" s="12"/>
    </row>
    <row r="825" spans="3:3" x14ac:dyDescent="0.25">
      <c r="C825" s="12"/>
    </row>
    <row r="826" spans="3:3" x14ac:dyDescent="0.25">
      <c r="C826" s="12"/>
    </row>
    <row r="827" spans="3:3" x14ac:dyDescent="0.25">
      <c r="C827" s="12"/>
    </row>
    <row r="828" spans="3:3" x14ac:dyDescent="0.25">
      <c r="C828" s="12"/>
    </row>
    <row r="829" spans="3:3" x14ac:dyDescent="0.25">
      <c r="C829" s="12"/>
    </row>
    <row r="830" spans="3:3" x14ac:dyDescent="0.25">
      <c r="C830" s="12"/>
    </row>
    <row r="831" spans="3:3" x14ac:dyDescent="0.25">
      <c r="C831" s="12"/>
    </row>
    <row r="832" spans="3:3" x14ac:dyDescent="0.25">
      <c r="C832" s="12"/>
    </row>
    <row r="833" spans="3:3" x14ac:dyDescent="0.25">
      <c r="C833" s="12"/>
    </row>
    <row r="834" spans="3:3" x14ac:dyDescent="0.25">
      <c r="C834" s="12"/>
    </row>
    <row r="835" spans="3:3" x14ac:dyDescent="0.25">
      <c r="C835" s="12"/>
    </row>
    <row r="836" spans="3:3" x14ac:dyDescent="0.25">
      <c r="C836" s="12"/>
    </row>
    <row r="837" spans="3:3" x14ac:dyDescent="0.25">
      <c r="C837" s="12"/>
    </row>
    <row r="838" spans="3:3" x14ac:dyDescent="0.25">
      <c r="C838" s="12"/>
    </row>
    <row r="839" spans="3:3" x14ac:dyDescent="0.25">
      <c r="C839" s="12"/>
    </row>
    <row r="840" spans="3:3" x14ac:dyDescent="0.25">
      <c r="C840" s="12"/>
    </row>
    <row r="841" spans="3:3" x14ac:dyDescent="0.25">
      <c r="C841" s="12"/>
    </row>
    <row r="842" spans="3:3" x14ac:dyDescent="0.25">
      <c r="C842" s="12"/>
    </row>
    <row r="843" spans="3:3" x14ac:dyDescent="0.25">
      <c r="C843" s="12"/>
    </row>
    <row r="844" spans="3:3" x14ac:dyDescent="0.25">
      <c r="C844" s="12"/>
    </row>
    <row r="845" spans="3:3" x14ac:dyDescent="0.25">
      <c r="C845" s="12"/>
    </row>
    <row r="846" spans="3:3" x14ac:dyDescent="0.25">
      <c r="C846" s="12"/>
    </row>
    <row r="847" spans="3:3" x14ac:dyDescent="0.25">
      <c r="C847" s="12"/>
    </row>
    <row r="848" spans="3:3" x14ac:dyDescent="0.25">
      <c r="C848" s="12"/>
    </row>
    <row r="849" spans="3:3" x14ac:dyDescent="0.25">
      <c r="C849" s="12"/>
    </row>
    <row r="850" spans="3:3" x14ac:dyDescent="0.25">
      <c r="C850" s="12"/>
    </row>
    <row r="851" spans="3:3" x14ac:dyDescent="0.25">
      <c r="C851" s="12"/>
    </row>
    <row r="852" spans="3:3" x14ac:dyDescent="0.25">
      <c r="C852" s="12"/>
    </row>
    <row r="853" spans="3:3" x14ac:dyDescent="0.25">
      <c r="C853" s="12"/>
    </row>
    <row r="854" spans="3:3" x14ac:dyDescent="0.25">
      <c r="C854" s="12"/>
    </row>
    <row r="855" spans="3:3" x14ac:dyDescent="0.25">
      <c r="C855" s="12"/>
    </row>
    <row r="856" spans="3:3" x14ac:dyDescent="0.25">
      <c r="C856" s="12"/>
    </row>
    <row r="857" spans="3:3" x14ac:dyDescent="0.25">
      <c r="C857" s="12"/>
    </row>
    <row r="858" spans="3:3" x14ac:dyDescent="0.25">
      <c r="C858" s="12"/>
    </row>
    <row r="859" spans="3:3" x14ac:dyDescent="0.25">
      <c r="C859" s="12"/>
    </row>
    <row r="860" spans="3:3" x14ac:dyDescent="0.25">
      <c r="C860" s="12"/>
    </row>
    <row r="861" spans="3:3" x14ac:dyDescent="0.25">
      <c r="C861" s="12"/>
    </row>
    <row r="862" spans="3:3" x14ac:dyDescent="0.25">
      <c r="C862" s="12"/>
    </row>
    <row r="863" spans="3:3" x14ac:dyDescent="0.25">
      <c r="C863" s="12"/>
    </row>
    <row r="864" spans="3:3" x14ac:dyDescent="0.25">
      <c r="C864" s="12"/>
    </row>
    <row r="865" spans="3:3" x14ac:dyDescent="0.25">
      <c r="C865" s="12"/>
    </row>
    <row r="866" spans="3:3" x14ac:dyDescent="0.25">
      <c r="C866" s="12"/>
    </row>
    <row r="867" spans="3:3" x14ac:dyDescent="0.25">
      <c r="C867" s="12"/>
    </row>
    <row r="868" spans="3:3" x14ac:dyDescent="0.25">
      <c r="C868" s="12"/>
    </row>
    <row r="869" spans="3:3" x14ac:dyDescent="0.25">
      <c r="C869" s="12"/>
    </row>
    <row r="870" spans="3:3" x14ac:dyDescent="0.25">
      <c r="C870" s="12"/>
    </row>
    <row r="871" spans="3:3" x14ac:dyDescent="0.25">
      <c r="C871" s="12"/>
    </row>
    <row r="872" spans="3:3" x14ac:dyDescent="0.25">
      <c r="C872" s="12"/>
    </row>
    <row r="873" spans="3:3" x14ac:dyDescent="0.25">
      <c r="C873" s="12"/>
    </row>
    <row r="874" spans="3:3" x14ac:dyDescent="0.25">
      <c r="C874" s="12"/>
    </row>
    <row r="875" spans="3:3" x14ac:dyDescent="0.25">
      <c r="C875" s="12"/>
    </row>
    <row r="876" spans="3:3" x14ac:dyDescent="0.25">
      <c r="C876" s="12"/>
    </row>
    <row r="877" spans="3:3" x14ac:dyDescent="0.25">
      <c r="C877" s="12"/>
    </row>
    <row r="878" spans="3:3" x14ac:dyDescent="0.25">
      <c r="C878" s="12"/>
    </row>
    <row r="879" spans="3:3" x14ac:dyDescent="0.25">
      <c r="C879" s="12"/>
    </row>
    <row r="880" spans="3:3" x14ac:dyDescent="0.25">
      <c r="C880" s="12"/>
    </row>
    <row r="881" spans="3:3" x14ac:dyDescent="0.25">
      <c r="C881" s="12"/>
    </row>
    <row r="882" spans="3:3" x14ac:dyDescent="0.25">
      <c r="C882" s="12"/>
    </row>
    <row r="883" spans="3:3" x14ac:dyDescent="0.25">
      <c r="C883" s="12"/>
    </row>
    <row r="884" spans="3:3" x14ac:dyDescent="0.25">
      <c r="C884" s="12"/>
    </row>
    <row r="885" spans="3:3" x14ac:dyDescent="0.25">
      <c r="C885" s="12"/>
    </row>
    <row r="886" spans="3:3" x14ac:dyDescent="0.25">
      <c r="C886" s="12"/>
    </row>
    <row r="887" spans="3:3" x14ac:dyDescent="0.25">
      <c r="C887" s="12"/>
    </row>
    <row r="888" spans="3:3" x14ac:dyDescent="0.25">
      <c r="C888" s="12"/>
    </row>
    <row r="889" spans="3:3" x14ac:dyDescent="0.25">
      <c r="C889" s="12"/>
    </row>
    <row r="890" spans="3:3" x14ac:dyDescent="0.25">
      <c r="C890" s="12"/>
    </row>
    <row r="891" spans="3:3" x14ac:dyDescent="0.25">
      <c r="C891" s="12"/>
    </row>
    <row r="892" spans="3:3" x14ac:dyDescent="0.25">
      <c r="C892" s="12"/>
    </row>
    <row r="893" spans="3:3" x14ac:dyDescent="0.25">
      <c r="C893" s="12"/>
    </row>
    <row r="894" spans="3:3" x14ac:dyDescent="0.25">
      <c r="C894" s="12"/>
    </row>
    <row r="895" spans="3:3" x14ac:dyDescent="0.25">
      <c r="C895" s="12"/>
    </row>
    <row r="896" spans="3:3" x14ac:dyDescent="0.25">
      <c r="C896" s="12"/>
    </row>
    <row r="897" spans="3:3" x14ac:dyDescent="0.25">
      <c r="C897" s="12"/>
    </row>
    <row r="898" spans="3:3" x14ac:dyDescent="0.25">
      <c r="C898" s="12"/>
    </row>
    <row r="899" spans="3:3" x14ac:dyDescent="0.25">
      <c r="C899" s="12"/>
    </row>
    <row r="900" spans="3:3" x14ac:dyDescent="0.25">
      <c r="C900" s="12"/>
    </row>
    <row r="901" spans="3:3" x14ac:dyDescent="0.25">
      <c r="C901" s="12"/>
    </row>
    <row r="902" spans="3:3" x14ac:dyDescent="0.25">
      <c r="C902" s="12"/>
    </row>
    <row r="903" spans="3:3" x14ac:dyDescent="0.25">
      <c r="C903" s="12"/>
    </row>
    <row r="904" spans="3:3" x14ac:dyDescent="0.25">
      <c r="C904" s="12"/>
    </row>
    <row r="905" spans="3:3" x14ac:dyDescent="0.25">
      <c r="C905" s="12"/>
    </row>
    <row r="906" spans="3:3" x14ac:dyDescent="0.25">
      <c r="C906" s="12"/>
    </row>
    <row r="907" spans="3:3" x14ac:dyDescent="0.25">
      <c r="C907" s="12"/>
    </row>
    <row r="908" spans="3:3" x14ac:dyDescent="0.25">
      <c r="C908" s="12"/>
    </row>
    <row r="909" spans="3:3" x14ac:dyDescent="0.25">
      <c r="C909" s="12"/>
    </row>
    <row r="910" spans="3:3" x14ac:dyDescent="0.25">
      <c r="C910" s="12"/>
    </row>
    <row r="911" spans="3:3" x14ac:dyDescent="0.25">
      <c r="C911" s="12"/>
    </row>
    <row r="912" spans="3:3" x14ac:dyDescent="0.25">
      <c r="C912" s="12"/>
    </row>
    <row r="913" spans="3:3" x14ac:dyDescent="0.25">
      <c r="C913" s="12"/>
    </row>
    <row r="914" spans="3:3" x14ac:dyDescent="0.25">
      <c r="C914" s="12"/>
    </row>
    <row r="915" spans="3:3" x14ac:dyDescent="0.25">
      <c r="C915" s="12"/>
    </row>
    <row r="916" spans="3:3" x14ac:dyDescent="0.25">
      <c r="C916" s="12"/>
    </row>
    <row r="917" spans="3:3" x14ac:dyDescent="0.25">
      <c r="C917" s="12"/>
    </row>
    <row r="918" spans="3:3" x14ac:dyDescent="0.25">
      <c r="C918" s="12"/>
    </row>
    <row r="919" spans="3:3" x14ac:dyDescent="0.25">
      <c r="C919" s="12"/>
    </row>
    <row r="920" spans="3:3" x14ac:dyDescent="0.25">
      <c r="C920" s="12"/>
    </row>
    <row r="921" spans="3:3" x14ac:dyDescent="0.25">
      <c r="C921" s="12"/>
    </row>
    <row r="922" spans="3:3" x14ac:dyDescent="0.25">
      <c r="C922" s="12"/>
    </row>
    <row r="923" spans="3:3" x14ac:dyDescent="0.25">
      <c r="C923" s="12"/>
    </row>
    <row r="924" spans="3:3" x14ac:dyDescent="0.25">
      <c r="C924" s="12"/>
    </row>
    <row r="925" spans="3:3" x14ac:dyDescent="0.25">
      <c r="C925" s="12"/>
    </row>
    <row r="926" spans="3:3" x14ac:dyDescent="0.25">
      <c r="C926" s="12"/>
    </row>
    <row r="927" spans="3:3" x14ac:dyDescent="0.25">
      <c r="C927" s="12"/>
    </row>
    <row r="928" spans="3:3" x14ac:dyDescent="0.25">
      <c r="C928" s="12"/>
    </row>
    <row r="929" spans="3:3" x14ac:dyDescent="0.25">
      <c r="C929" s="12"/>
    </row>
    <row r="930" spans="3:3" x14ac:dyDescent="0.25">
      <c r="C930" s="12"/>
    </row>
    <row r="931" spans="3:3" x14ac:dyDescent="0.25">
      <c r="C931" s="12"/>
    </row>
    <row r="932" spans="3:3" x14ac:dyDescent="0.25">
      <c r="C932" s="12"/>
    </row>
    <row r="933" spans="3:3" x14ac:dyDescent="0.25">
      <c r="C933" s="12"/>
    </row>
    <row r="934" spans="3:3" x14ac:dyDescent="0.25">
      <c r="C934" s="12"/>
    </row>
    <row r="935" spans="3:3" x14ac:dyDescent="0.25">
      <c r="C935" s="12"/>
    </row>
    <row r="936" spans="3:3" x14ac:dyDescent="0.25">
      <c r="C936" s="12"/>
    </row>
    <row r="937" spans="3:3" x14ac:dyDescent="0.25">
      <c r="C937" s="12"/>
    </row>
    <row r="938" spans="3:3" x14ac:dyDescent="0.25">
      <c r="C938" s="12"/>
    </row>
    <row r="939" spans="3:3" x14ac:dyDescent="0.25">
      <c r="C939" s="12"/>
    </row>
    <row r="940" spans="3:3" x14ac:dyDescent="0.25">
      <c r="C940" s="12"/>
    </row>
    <row r="941" spans="3:3" x14ac:dyDescent="0.25">
      <c r="C941" s="12"/>
    </row>
    <row r="942" spans="3:3" x14ac:dyDescent="0.25">
      <c r="C942" s="12"/>
    </row>
    <row r="943" spans="3:3" x14ac:dyDescent="0.25">
      <c r="C943" s="12"/>
    </row>
    <row r="944" spans="3:3" x14ac:dyDescent="0.25">
      <c r="C944" s="12"/>
    </row>
    <row r="945" spans="3:3" x14ac:dyDescent="0.25">
      <c r="C945" s="12"/>
    </row>
    <row r="946" spans="3:3" x14ac:dyDescent="0.25">
      <c r="C946" s="12"/>
    </row>
    <row r="947" spans="3:3" x14ac:dyDescent="0.25">
      <c r="C947" s="12"/>
    </row>
    <row r="948" spans="3:3" x14ac:dyDescent="0.25">
      <c r="C948" s="12"/>
    </row>
    <row r="949" spans="3:3" x14ac:dyDescent="0.25">
      <c r="C949" s="12"/>
    </row>
    <row r="950" spans="3:3" x14ac:dyDescent="0.25">
      <c r="C950" s="12"/>
    </row>
    <row r="951" spans="3:3" x14ac:dyDescent="0.25">
      <c r="C951" s="12"/>
    </row>
    <row r="952" spans="3:3" x14ac:dyDescent="0.25">
      <c r="C952" s="12"/>
    </row>
    <row r="953" spans="3:3" x14ac:dyDescent="0.25">
      <c r="C953" s="12"/>
    </row>
    <row r="954" spans="3:3" x14ac:dyDescent="0.25">
      <c r="C954" s="12"/>
    </row>
    <row r="955" spans="3:3" x14ac:dyDescent="0.25">
      <c r="C955" s="12"/>
    </row>
    <row r="956" spans="3:3" x14ac:dyDescent="0.25">
      <c r="C956" s="12"/>
    </row>
    <row r="957" spans="3:3" x14ac:dyDescent="0.25">
      <c r="C957" s="12"/>
    </row>
    <row r="958" spans="3:3" x14ac:dyDescent="0.25">
      <c r="C958" s="12"/>
    </row>
    <row r="959" spans="3:3" x14ac:dyDescent="0.25">
      <c r="C959" s="12"/>
    </row>
    <row r="960" spans="3:3" x14ac:dyDescent="0.25">
      <c r="C960" s="12"/>
    </row>
    <row r="961" spans="3:3" x14ac:dyDescent="0.25">
      <c r="C961" s="12"/>
    </row>
    <row r="962" spans="3:3" x14ac:dyDescent="0.25">
      <c r="C962" s="12"/>
    </row>
    <row r="963" spans="3:3" x14ac:dyDescent="0.25">
      <c r="C963" s="12"/>
    </row>
    <row r="964" spans="3:3" x14ac:dyDescent="0.25">
      <c r="C964" s="12"/>
    </row>
    <row r="965" spans="3:3" x14ac:dyDescent="0.25">
      <c r="C965" s="12"/>
    </row>
    <row r="966" spans="3:3" x14ac:dyDescent="0.25">
      <c r="C966" s="12"/>
    </row>
    <row r="967" spans="3:3" x14ac:dyDescent="0.25">
      <c r="C967" s="12"/>
    </row>
    <row r="968" spans="3:3" x14ac:dyDescent="0.25">
      <c r="C968" s="12"/>
    </row>
    <row r="969" spans="3:3" x14ac:dyDescent="0.25">
      <c r="C969" s="12"/>
    </row>
    <row r="970" spans="3:3" x14ac:dyDescent="0.25">
      <c r="C970" s="12"/>
    </row>
    <row r="971" spans="3:3" x14ac:dyDescent="0.25">
      <c r="C971" s="12"/>
    </row>
    <row r="972" spans="3:3" x14ac:dyDescent="0.25">
      <c r="C972" s="12"/>
    </row>
    <row r="973" spans="3:3" x14ac:dyDescent="0.25">
      <c r="C973" s="12"/>
    </row>
    <row r="974" spans="3:3" x14ac:dyDescent="0.25">
      <c r="C974" s="12"/>
    </row>
    <row r="975" spans="3:3" x14ac:dyDescent="0.25">
      <c r="C975" s="12"/>
    </row>
    <row r="976" spans="3:3" x14ac:dyDescent="0.25">
      <c r="C976" s="12"/>
    </row>
    <row r="977" spans="3:3" x14ac:dyDescent="0.25">
      <c r="C977" s="12"/>
    </row>
    <row r="978" spans="3:3" x14ac:dyDescent="0.25">
      <c r="C978" s="12"/>
    </row>
    <row r="979" spans="3:3" x14ac:dyDescent="0.25">
      <c r="C979" s="12"/>
    </row>
    <row r="980" spans="3:3" x14ac:dyDescent="0.25">
      <c r="C980" s="12"/>
    </row>
    <row r="981" spans="3:3" x14ac:dyDescent="0.25">
      <c r="C981" s="12"/>
    </row>
    <row r="982" spans="3:3" x14ac:dyDescent="0.25">
      <c r="C982" s="12"/>
    </row>
    <row r="983" spans="3:3" x14ac:dyDescent="0.25">
      <c r="C983" s="12"/>
    </row>
    <row r="984" spans="3:3" x14ac:dyDescent="0.25">
      <c r="C984" s="12"/>
    </row>
    <row r="985" spans="3:3" x14ac:dyDescent="0.25">
      <c r="C985" s="12"/>
    </row>
    <row r="986" spans="3:3" x14ac:dyDescent="0.25">
      <c r="C986" s="12"/>
    </row>
    <row r="987" spans="3:3" x14ac:dyDescent="0.25">
      <c r="C987" s="12"/>
    </row>
    <row r="988" spans="3:3" x14ac:dyDescent="0.25">
      <c r="C988" s="12"/>
    </row>
    <row r="989" spans="3:3" x14ac:dyDescent="0.25">
      <c r="C989" s="12"/>
    </row>
    <row r="990" spans="3:3" x14ac:dyDescent="0.25">
      <c r="C990" s="12"/>
    </row>
    <row r="991" spans="3:3" x14ac:dyDescent="0.25">
      <c r="C991" s="12"/>
    </row>
    <row r="992" spans="3:3" x14ac:dyDescent="0.25">
      <c r="C992" s="12"/>
    </row>
    <row r="993" spans="3:3" x14ac:dyDescent="0.25">
      <c r="C993" s="12"/>
    </row>
    <row r="994" spans="3:3" x14ac:dyDescent="0.25">
      <c r="C994" s="12"/>
    </row>
    <row r="995" spans="3:3" x14ac:dyDescent="0.25">
      <c r="C995" s="12"/>
    </row>
    <row r="996" spans="3:3" x14ac:dyDescent="0.25">
      <c r="C996" s="12"/>
    </row>
    <row r="997" spans="3:3" x14ac:dyDescent="0.25">
      <c r="C997" s="12"/>
    </row>
    <row r="998" spans="3:3" x14ac:dyDescent="0.25">
      <c r="C998" s="12"/>
    </row>
    <row r="999" spans="3:3" x14ac:dyDescent="0.25">
      <c r="C999" s="12"/>
    </row>
    <row r="1000" spans="3:3" x14ac:dyDescent="0.25">
      <c r="C1000" s="12"/>
    </row>
    <row r="1001" spans="3:3" x14ac:dyDescent="0.25">
      <c r="C1001" s="12"/>
    </row>
    <row r="1002" spans="3:3" x14ac:dyDescent="0.25">
      <c r="C1002" s="12"/>
    </row>
    <row r="1003" spans="3:3" x14ac:dyDescent="0.25">
      <c r="C1003" s="12"/>
    </row>
    <row r="1004" spans="3:3" x14ac:dyDescent="0.25">
      <c r="C1004" s="12"/>
    </row>
    <row r="1005" spans="3:3" x14ac:dyDescent="0.25">
      <c r="C1005" s="12"/>
    </row>
    <row r="1006" spans="3:3" x14ac:dyDescent="0.25">
      <c r="C1006" s="12"/>
    </row>
    <row r="1007" spans="3:3" x14ac:dyDescent="0.25">
      <c r="C1007" s="12"/>
    </row>
    <row r="1008" spans="3:3" x14ac:dyDescent="0.25">
      <c r="C1008" s="12"/>
    </row>
    <row r="1009" spans="3:3" x14ac:dyDescent="0.25">
      <c r="C1009" s="12"/>
    </row>
    <row r="1010" spans="3:3" x14ac:dyDescent="0.25">
      <c r="C1010" s="12"/>
    </row>
    <row r="1011" spans="3:3" x14ac:dyDescent="0.25">
      <c r="C1011" s="12"/>
    </row>
    <row r="1012" spans="3:3" x14ac:dyDescent="0.25">
      <c r="C1012" s="12"/>
    </row>
    <row r="1013" spans="3:3" x14ac:dyDescent="0.25">
      <c r="C1013" s="12"/>
    </row>
    <row r="1014" spans="3:3" x14ac:dyDescent="0.25">
      <c r="C1014" s="12"/>
    </row>
    <row r="1015" spans="3:3" x14ac:dyDescent="0.25">
      <c r="C1015" s="12"/>
    </row>
    <row r="1016" spans="3:3" x14ac:dyDescent="0.25">
      <c r="C1016" s="12"/>
    </row>
    <row r="1017" spans="3:3" x14ac:dyDescent="0.25">
      <c r="C1017" s="12"/>
    </row>
    <row r="1018" spans="3:3" x14ac:dyDescent="0.25">
      <c r="C1018" s="12"/>
    </row>
    <row r="1019" spans="3:3" x14ac:dyDescent="0.25">
      <c r="C1019" s="12"/>
    </row>
    <row r="1020" spans="3:3" x14ac:dyDescent="0.25">
      <c r="C1020" s="12"/>
    </row>
    <row r="1021" spans="3:3" x14ac:dyDescent="0.25">
      <c r="C1021" s="12"/>
    </row>
    <row r="1022" spans="3:3" x14ac:dyDescent="0.25">
      <c r="C1022" s="12"/>
    </row>
    <row r="1023" spans="3:3" x14ac:dyDescent="0.25">
      <c r="C1023" s="12"/>
    </row>
    <row r="1024" spans="3:3" x14ac:dyDescent="0.25">
      <c r="C1024" s="12"/>
    </row>
    <row r="1025" spans="3:3" x14ac:dyDescent="0.25">
      <c r="C1025" s="12"/>
    </row>
    <row r="1026" spans="3:3" x14ac:dyDescent="0.25">
      <c r="C1026" s="12"/>
    </row>
    <row r="1027" spans="3:3" x14ac:dyDescent="0.25">
      <c r="C1027" s="12"/>
    </row>
    <row r="1028" spans="3:3" x14ac:dyDescent="0.25">
      <c r="C1028" s="12"/>
    </row>
    <row r="1029" spans="3:3" x14ac:dyDescent="0.25">
      <c r="C1029" s="12"/>
    </row>
    <row r="1030" spans="3:3" x14ac:dyDescent="0.25">
      <c r="C1030" s="12"/>
    </row>
    <row r="1031" spans="3:3" x14ac:dyDescent="0.25">
      <c r="C1031" s="12"/>
    </row>
    <row r="1032" spans="3:3" x14ac:dyDescent="0.25">
      <c r="C1032" s="12"/>
    </row>
    <row r="1033" spans="3:3" x14ac:dyDescent="0.25">
      <c r="C1033" s="12"/>
    </row>
    <row r="1034" spans="3:3" x14ac:dyDescent="0.25">
      <c r="C1034" s="12"/>
    </row>
    <row r="1035" spans="3:3" x14ac:dyDescent="0.25">
      <c r="C1035" s="12"/>
    </row>
    <row r="1036" spans="3:3" x14ac:dyDescent="0.25">
      <c r="C1036" s="12"/>
    </row>
    <row r="1037" spans="3:3" x14ac:dyDescent="0.25">
      <c r="C1037" s="12"/>
    </row>
    <row r="1038" spans="3:3" x14ac:dyDescent="0.25">
      <c r="C1038" s="12"/>
    </row>
    <row r="1039" spans="3:3" x14ac:dyDescent="0.25">
      <c r="C1039" s="12"/>
    </row>
    <row r="1040" spans="3:3" x14ac:dyDescent="0.25">
      <c r="C1040" s="12"/>
    </row>
    <row r="1041" spans="3:3" x14ac:dyDescent="0.25">
      <c r="C1041" s="12"/>
    </row>
    <row r="1042" spans="3:3" x14ac:dyDescent="0.25">
      <c r="C1042" s="12"/>
    </row>
    <row r="1043" spans="3:3" x14ac:dyDescent="0.25">
      <c r="C1043" s="12"/>
    </row>
    <row r="1044" spans="3:3" x14ac:dyDescent="0.25">
      <c r="C1044" s="12"/>
    </row>
    <row r="1045" spans="3:3" x14ac:dyDescent="0.25">
      <c r="C1045" s="12"/>
    </row>
    <row r="1046" spans="3:3" x14ac:dyDescent="0.25">
      <c r="C1046" s="12"/>
    </row>
    <row r="1047" spans="3:3" x14ac:dyDescent="0.25">
      <c r="C1047" s="12"/>
    </row>
    <row r="1048" spans="3:3" x14ac:dyDescent="0.25">
      <c r="C1048" s="12"/>
    </row>
    <row r="1049" spans="3:3" x14ac:dyDescent="0.25">
      <c r="C1049" s="12"/>
    </row>
    <row r="1050" spans="3:3" x14ac:dyDescent="0.25">
      <c r="C1050" s="12"/>
    </row>
    <row r="1051" spans="3:3" x14ac:dyDescent="0.25">
      <c r="C1051" s="12"/>
    </row>
    <row r="1052" spans="3:3" x14ac:dyDescent="0.25">
      <c r="C1052" s="12"/>
    </row>
    <row r="1053" spans="3:3" x14ac:dyDescent="0.25">
      <c r="C1053" s="12"/>
    </row>
    <row r="1054" spans="3:3" x14ac:dyDescent="0.25">
      <c r="C1054" s="12"/>
    </row>
    <row r="1055" spans="3:3" x14ac:dyDescent="0.25">
      <c r="C1055" s="12"/>
    </row>
    <row r="1056" spans="3:3" x14ac:dyDescent="0.25">
      <c r="C1056" s="12"/>
    </row>
    <row r="1057" spans="3:3" x14ac:dyDescent="0.25">
      <c r="C1057" s="12"/>
    </row>
    <row r="1058" spans="3:3" x14ac:dyDescent="0.25">
      <c r="C1058" s="12"/>
    </row>
    <row r="1059" spans="3:3" x14ac:dyDescent="0.25">
      <c r="C1059" s="12"/>
    </row>
    <row r="1060" spans="3:3" x14ac:dyDescent="0.25">
      <c r="C1060" s="12"/>
    </row>
    <row r="1061" spans="3:3" x14ac:dyDescent="0.25">
      <c r="C1061" s="12"/>
    </row>
    <row r="1062" spans="3:3" x14ac:dyDescent="0.25">
      <c r="C1062" s="12"/>
    </row>
    <row r="1063" spans="3:3" x14ac:dyDescent="0.25">
      <c r="C1063" s="12"/>
    </row>
    <row r="1064" spans="3:3" x14ac:dyDescent="0.25">
      <c r="C1064" s="12"/>
    </row>
    <row r="1065" spans="3:3" x14ac:dyDescent="0.25">
      <c r="C1065" s="12"/>
    </row>
    <row r="1066" spans="3:3" x14ac:dyDescent="0.25">
      <c r="C1066" s="12"/>
    </row>
    <row r="1067" spans="3:3" x14ac:dyDescent="0.25">
      <c r="C1067" s="12"/>
    </row>
    <row r="1068" spans="3:3" x14ac:dyDescent="0.25">
      <c r="C1068" s="12"/>
    </row>
    <row r="1069" spans="3:3" x14ac:dyDescent="0.25">
      <c r="C1069" s="12"/>
    </row>
    <row r="1070" spans="3:3" x14ac:dyDescent="0.25">
      <c r="C1070" s="12"/>
    </row>
    <row r="1071" spans="3:3" x14ac:dyDescent="0.25">
      <c r="C1071" s="12"/>
    </row>
    <row r="1072" spans="3:3" x14ac:dyDescent="0.25">
      <c r="C1072" s="12"/>
    </row>
    <row r="1073" spans="3:3" x14ac:dyDescent="0.25">
      <c r="C1073" s="12"/>
    </row>
    <row r="1074" spans="3:3" x14ac:dyDescent="0.25">
      <c r="C1074" s="12"/>
    </row>
    <row r="1075" spans="3:3" x14ac:dyDescent="0.25">
      <c r="C1075" s="12"/>
    </row>
    <row r="1076" spans="3:3" x14ac:dyDescent="0.25">
      <c r="C1076" s="12"/>
    </row>
    <row r="1077" spans="3:3" x14ac:dyDescent="0.25">
      <c r="C1077" s="12"/>
    </row>
    <row r="1078" spans="3:3" x14ac:dyDescent="0.25">
      <c r="C1078" s="12"/>
    </row>
    <row r="1079" spans="3:3" x14ac:dyDescent="0.25">
      <c r="C1079" s="12"/>
    </row>
    <row r="1080" spans="3:3" x14ac:dyDescent="0.25">
      <c r="C1080" s="12"/>
    </row>
    <row r="1081" spans="3:3" x14ac:dyDescent="0.25">
      <c r="C1081" s="12"/>
    </row>
    <row r="1082" spans="3:3" x14ac:dyDescent="0.25">
      <c r="C1082" s="12"/>
    </row>
    <row r="1083" spans="3:3" x14ac:dyDescent="0.25">
      <c r="C1083" s="12"/>
    </row>
    <row r="1084" spans="3:3" x14ac:dyDescent="0.25">
      <c r="C1084" s="12"/>
    </row>
    <row r="1085" spans="3:3" x14ac:dyDescent="0.25">
      <c r="C1085" s="12"/>
    </row>
    <row r="1086" spans="3:3" x14ac:dyDescent="0.25">
      <c r="C1086" s="12"/>
    </row>
    <row r="1087" spans="3:3" x14ac:dyDescent="0.25">
      <c r="C1087" s="12"/>
    </row>
    <row r="1088" spans="3:3" x14ac:dyDescent="0.25">
      <c r="C1088" s="12"/>
    </row>
    <row r="1089" spans="3:3" x14ac:dyDescent="0.25">
      <c r="C1089" s="12"/>
    </row>
    <row r="1090" spans="3:3" x14ac:dyDescent="0.25">
      <c r="C1090" s="12"/>
    </row>
    <row r="1091" spans="3:3" x14ac:dyDescent="0.25">
      <c r="C1091" s="12"/>
    </row>
    <row r="1092" spans="3:3" x14ac:dyDescent="0.25">
      <c r="C1092" s="12"/>
    </row>
    <row r="1093" spans="3:3" x14ac:dyDescent="0.25">
      <c r="C1093" s="12"/>
    </row>
    <row r="1094" spans="3:3" x14ac:dyDescent="0.25">
      <c r="C1094" s="12"/>
    </row>
    <row r="1095" spans="3:3" x14ac:dyDescent="0.25">
      <c r="C1095" s="12"/>
    </row>
    <row r="1096" spans="3:3" x14ac:dyDescent="0.25">
      <c r="C1096" s="12"/>
    </row>
    <row r="1097" spans="3:3" x14ac:dyDescent="0.25">
      <c r="C1097" s="12"/>
    </row>
    <row r="1098" spans="3:3" x14ac:dyDescent="0.25">
      <c r="C1098" s="12"/>
    </row>
    <row r="1099" spans="3:3" x14ac:dyDescent="0.25">
      <c r="C1099" s="12"/>
    </row>
    <row r="1100" spans="3:3" x14ac:dyDescent="0.25">
      <c r="C1100" s="12"/>
    </row>
    <row r="1101" spans="3:3" x14ac:dyDescent="0.25">
      <c r="C1101" s="12"/>
    </row>
    <row r="1102" spans="3:3" x14ac:dyDescent="0.25">
      <c r="C1102" s="12"/>
    </row>
    <row r="1103" spans="3:3" x14ac:dyDescent="0.25">
      <c r="C1103" s="12"/>
    </row>
    <row r="1104" spans="3:3" x14ac:dyDescent="0.25">
      <c r="C1104" s="12"/>
    </row>
    <row r="1105" spans="3:3" x14ac:dyDescent="0.25">
      <c r="C1105" s="12"/>
    </row>
    <row r="1106" spans="3:3" x14ac:dyDescent="0.25">
      <c r="C1106" s="12"/>
    </row>
    <row r="1107" spans="3:3" x14ac:dyDescent="0.25">
      <c r="C1107" s="12"/>
    </row>
    <row r="1108" spans="3:3" x14ac:dyDescent="0.25">
      <c r="C1108" s="12"/>
    </row>
    <row r="1109" spans="3:3" x14ac:dyDescent="0.25">
      <c r="C1109" s="12"/>
    </row>
    <row r="1110" spans="3:3" x14ac:dyDescent="0.25">
      <c r="C1110" s="12"/>
    </row>
    <row r="1111" spans="3:3" x14ac:dyDescent="0.25">
      <c r="C1111" s="12"/>
    </row>
    <row r="1112" spans="3:3" x14ac:dyDescent="0.25">
      <c r="C1112" s="12"/>
    </row>
    <row r="1113" spans="3:3" x14ac:dyDescent="0.25">
      <c r="C1113" s="12"/>
    </row>
    <row r="1114" spans="3:3" x14ac:dyDescent="0.25">
      <c r="C1114" s="12"/>
    </row>
    <row r="1115" spans="3:3" x14ac:dyDescent="0.25">
      <c r="C1115" s="12"/>
    </row>
    <row r="1116" spans="3:3" x14ac:dyDescent="0.25">
      <c r="C1116" s="12"/>
    </row>
    <row r="1117" spans="3:3" x14ac:dyDescent="0.25">
      <c r="C1117" s="12"/>
    </row>
    <row r="1118" spans="3:3" x14ac:dyDescent="0.25">
      <c r="C1118" s="12"/>
    </row>
    <row r="1119" spans="3:3" x14ac:dyDescent="0.25">
      <c r="C1119" s="12"/>
    </row>
    <row r="1120" spans="3:3" x14ac:dyDescent="0.25">
      <c r="C1120" s="12"/>
    </row>
    <row r="1121" spans="3:3" x14ac:dyDescent="0.25">
      <c r="C1121" s="12"/>
    </row>
    <row r="1122" spans="3:3" x14ac:dyDescent="0.25">
      <c r="C1122" s="12"/>
    </row>
    <row r="1123" spans="3:3" x14ac:dyDescent="0.25">
      <c r="C1123" s="12"/>
    </row>
    <row r="1124" spans="3:3" x14ac:dyDescent="0.25">
      <c r="C1124" s="12"/>
    </row>
    <row r="1125" spans="3:3" x14ac:dyDescent="0.25">
      <c r="C1125" s="12"/>
    </row>
    <row r="1126" spans="3:3" x14ac:dyDescent="0.25">
      <c r="C1126" s="12"/>
    </row>
    <row r="1127" spans="3:3" x14ac:dyDescent="0.25">
      <c r="C1127" s="12"/>
    </row>
    <row r="1128" spans="3:3" x14ac:dyDescent="0.25">
      <c r="C1128" s="12"/>
    </row>
    <row r="1129" spans="3:3" x14ac:dyDescent="0.25">
      <c r="C1129" s="12"/>
    </row>
    <row r="1130" spans="3:3" x14ac:dyDescent="0.25">
      <c r="C1130" s="12"/>
    </row>
    <row r="1131" spans="3:3" x14ac:dyDescent="0.25">
      <c r="C1131" s="12"/>
    </row>
    <row r="1132" spans="3:3" x14ac:dyDescent="0.25">
      <c r="C1132" s="12"/>
    </row>
    <row r="1133" spans="3:3" x14ac:dyDescent="0.25">
      <c r="C1133" s="12"/>
    </row>
    <row r="1134" spans="3:3" x14ac:dyDescent="0.25">
      <c r="C1134" s="12"/>
    </row>
    <row r="1135" spans="3:3" x14ac:dyDescent="0.25">
      <c r="C1135" s="12"/>
    </row>
    <row r="1136" spans="3:3" x14ac:dyDescent="0.25">
      <c r="C1136" s="12"/>
    </row>
    <row r="1137" spans="3:3" x14ac:dyDescent="0.25">
      <c r="C1137" s="12"/>
    </row>
    <row r="1138" spans="3:3" x14ac:dyDescent="0.25">
      <c r="C1138" s="12"/>
    </row>
    <row r="1139" spans="3:3" x14ac:dyDescent="0.25">
      <c r="C1139" s="12"/>
    </row>
    <row r="1140" spans="3:3" x14ac:dyDescent="0.25">
      <c r="C1140" s="12"/>
    </row>
    <row r="1141" spans="3:3" x14ac:dyDescent="0.25">
      <c r="C1141" s="12"/>
    </row>
    <row r="1142" spans="3:3" x14ac:dyDescent="0.25">
      <c r="C1142" s="12"/>
    </row>
    <row r="1143" spans="3:3" x14ac:dyDescent="0.25">
      <c r="C1143" s="12"/>
    </row>
    <row r="1144" spans="3:3" x14ac:dyDescent="0.25">
      <c r="C1144" s="12"/>
    </row>
    <row r="1145" spans="3:3" x14ac:dyDescent="0.25">
      <c r="C1145" s="12"/>
    </row>
    <row r="1146" spans="3:3" x14ac:dyDescent="0.25">
      <c r="C1146" s="12"/>
    </row>
    <row r="1147" spans="3:3" x14ac:dyDescent="0.25">
      <c r="C1147" s="12"/>
    </row>
    <row r="1148" spans="3:3" x14ac:dyDescent="0.25">
      <c r="C1148" s="12"/>
    </row>
    <row r="1149" spans="3:3" x14ac:dyDescent="0.25">
      <c r="C1149" s="12"/>
    </row>
    <row r="1150" spans="3:3" x14ac:dyDescent="0.25">
      <c r="C1150" s="12"/>
    </row>
    <row r="1151" spans="3:3" x14ac:dyDescent="0.25">
      <c r="C1151" s="12"/>
    </row>
    <row r="1152" spans="3:3" x14ac:dyDescent="0.25">
      <c r="C1152" s="12"/>
    </row>
    <row r="1153" spans="3:3" x14ac:dyDescent="0.25">
      <c r="C1153" s="12"/>
    </row>
    <row r="1154" spans="3:3" x14ac:dyDescent="0.25">
      <c r="C1154" s="12"/>
    </row>
    <row r="1155" spans="3:3" x14ac:dyDescent="0.25">
      <c r="C1155" s="12"/>
    </row>
    <row r="1156" spans="3:3" x14ac:dyDescent="0.25">
      <c r="C1156" s="12"/>
    </row>
    <row r="1157" spans="3:3" x14ac:dyDescent="0.25">
      <c r="C1157" s="12"/>
    </row>
    <row r="1158" spans="3:3" x14ac:dyDescent="0.25">
      <c r="C1158" s="12"/>
    </row>
    <row r="1159" spans="3:3" x14ac:dyDescent="0.25">
      <c r="C1159" s="12"/>
    </row>
    <row r="1160" spans="3:3" x14ac:dyDescent="0.25">
      <c r="C1160" s="12"/>
    </row>
    <row r="1161" spans="3:3" x14ac:dyDescent="0.25">
      <c r="C1161" s="12"/>
    </row>
    <row r="1162" spans="3:3" x14ac:dyDescent="0.25">
      <c r="C1162" s="12"/>
    </row>
    <row r="1163" spans="3:3" x14ac:dyDescent="0.25">
      <c r="C1163" s="12"/>
    </row>
    <row r="1164" spans="3:3" x14ac:dyDescent="0.25">
      <c r="C1164" s="12"/>
    </row>
    <row r="1165" spans="3:3" x14ac:dyDescent="0.25">
      <c r="C1165" s="12"/>
    </row>
    <row r="1166" spans="3:3" x14ac:dyDescent="0.25">
      <c r="C1166" s="12"/>
    </row>
    <row r="1167" spans="3:3" x14ac:dyDescent="0.25">
      <c r="C1167" s="12"/>
    </row>
    <row r="1168" spans="3:3" x14ac:dyDescent="0.25">
      <c r="C1168" s="12"/>
    </row>
    <row r="1169" spans="3:3" x14ac:dyDescent="0.25">
      <c r="C1169" s="12"/>
    </row>
    <row r="1170" spans="3:3" x14ac:dyDescent="0.25">
      <c r="C1170" s="12"/>
    </row>
    <row r="1171" spans="3:3" x14ac:dyDescent="0.25">
      <c r="C1171" s="12"/>
    </row>
    <row r="1172" spans="3:3" x14ac:dyDescent="0.25">
      <c r="C1172" s="12"/>
    </row>
    <row r="1173" spans="3:3" x14ac:dyDescent="0.25">
      <c r="C1173" s="12"/>
    </row>
    <row r="1174" spans="3:3" x14ac:dyDescent="0.25">
      <c r="C1174" s="12"/>
    </row>
    <row r="1175" spans="3:3" x14ac:dyDescent="0.25">
      <c r="C1175" s="12"/>
    </row>
    <row r="1176" spans="3:3" x14ac:dyDescent="0.25">
      <c r="C1176" s="12"/>
    </row>
    <row r="1177" spans="3:3" x14ac:dyDescent="0.25">
      <c r="C1177" s="12"/>
    </row>
    <row r="1178" spans="3:3" x14ac:dyDescent="0.25">
      <c r="C1178" s="12"/>
    </row>
    <row r="1179" spans="3:3" x14ac:dyDescent="0.25">
      <c r="C1179" s="12"/>
    </row>
    <row r="1180" spans="3:3" x14ac:dyDescent="0.25">
      <c r="C1180" s="12"/>
    </row>
    <row r="1181" spans="3:3" x14ac:dyDescent="0.25">
      <c r="C1181" s="12"/>
    </row>
    <row r="1182" spans="3:3" x14ac:dyDescent="0.25">
      <c r="C1182" s="12"/>
    </row>
    <row r="1183" spans="3:3" x14ac:dyDescent="0.25">
      <c r="C1183" s="12"/>
    </row>
    <row r="1184" spans="3:3" x14ac:dyDescent="0.25">
      <c r="C1184" s="12"/>
    </row>
    <row r="1185" spans="3:3" x14ac:dyDescent="0.25">
      <c r="C1185" s="12"/>
    </row>
    <row r="1186" spans="3:3" x14ac:dyDescent="0.25">
      <c r="C1186" s="12"/>
    </row>
    <row r="1187" spans="3:3" x14ac:dyDescent="0.25">
      <c r="C1187" s="12"/>
    </row>
    <row r="1188" spans="3:3" x14ac:dyDescent="0.25">
      <c r="C1188" s="12"/>
    </row>
    <row r="1189" spans="3:3" x14ac:dyDescent="0.25">
      <c r="C1189" s="12"/>
    </row>
    <row r="1190" spans="3:3" x14ac:dyDescent="0.25">
      <c r="C1190" s="12"/>
    </row>
    <row r="1191" spans="3:3" x14ac:dyDescent="0.25">
      <c r="C1191" s="12"/>
    </row>
    <row r="1192" spans="3:3" x14ac:dyDescent="0.25">
      <c r="C1192" s="12"/>
    </row>
    <row r="1193" spans="3:3" x14ac:dyDescent="0.25">
      <c r="C1193" s="12"/>
    </row>
    <row r="1194" spans="3:3" x14ac:dyDescent="0.25">
      <c r="C1194" s="12"/>
    </row>
    <row r="1195" spans="3:3" x14ac:dyDescent="0.25">
      <c r="C1195" s="12"/>
    </row>
    <row r="1196" spans="3:3" x14ac:dyDescent="0.25">
      <c r="C1196" s="12"/>
    </row>
    <row r="1197" spans="3:3" x14ac:dyDescent="0.25">
      <c r="C1197" s="12"/>
    </row>
    <row r="1198" spans="3:3" x14ac:dyDescent="0.25">
      <c r="C1198" s="12"/>
    </row>
    <row r="1199" spans="3:3" x14ac:dyDescent="0.25">
      <c r="C1199" s="12"/>
    </row>
    <row r="1200" spans="3:3" x14ac:dyDescent="0.25">
      <c r="C1200" s="12"/>
    </row>
    <row r="1201" spans="3:3" x14ac:dyDescent="0.25">
      <c r="C1201" s="12"/>
    </row>
    <row r="1202" spans="3:3" x14ac:dyDescent="0.25">
      <c r="C1202" s="12"/>
    </row>
    <row r="1203" spans="3:3" x14ac:dyDescent="0.25">
      <c r="C1203" s="12"/>
    </row>
    <row r="1204" spans="3:3" x14ac:dyDescent="0.25">
      <c r="C1204" s="12"/>
    </row>
    <row r="1205" spans="3:3" x14ac:dyDescent="0.25">
      <c r="C1205" s="12"/>
    </row>
    <row r="1206" spans="3:3" x14ac:dyDescent="0.25">
      <c r="C1206" s="12"/>
    </row>
    <row r="1207" spans="3:3" x14ac:dyDescent="0.25">
      <c r="C1207" s="12"/>
    </row>
    <row r="1208" spans="3:3" x14ac:dyDescent="0.25">
      <c r="C1208" s="12"/>
    </row>
    <row r="1209" spans="3:3" x14ac:dyDescent="0.25">
      <c r="C1209" s="12"/>
    </row>
    <row r="1210" spans="3:3" x14ac:dyDescent="0.25">
      <c r="C1210" s="12"/>
    </row>
    <row r="1211" spans="3:3" x14ac:dyDescent="0.25">
      <c r="C1211" s="12"/>
    </row>
    <row r="1212" spans="3:3" x14ac:dyDescent="0.25">
      <c r="C1212" s="12"/>
    </row>
    <row r="1213" spans="3:3" x14ac:dyDescent="0.25">
      <c r="C1213" s="12"/>
    </row>
    <row r="1214" spans="3:3" x14ac:dyDescent="0.25">
      <c r="C1214" s="12"/>
    </row>
    <row r="1215" spans="3:3" x14ac:dyDescent="0.25">
      <c r="C1215" s="12"/>
    </row>
    <row r="1216" spans="3:3" x14ac:dyDescent="0.25">
      <c r="C1216" s="12"/>
    </row>
    <row r="1217" spans="3:3" x14ac:dyDescent="0.25">
      <c r="C1217" s="12"/>
    </row>
    <row r="1218" spans="3:3" x14ac:dyDescent="0.25">
      <c r="C1218" s="12"/>
    </row>
    <row r="1219" spans="3:3" x14ac:dyDescent="0.25">
      <c r="C1219" s="12"/>
    </row>
    <row r="1220" spans="3:3" x14ac:dyDescent="0.25">
      <c r="C1220" s="12"/>
    </row>
    <row r="1221" spans="3:3" x14ac:dyDescent="0.25">
      <c r="C1221" s="12"/>
    </row>
    <row r="1222" spans="3:3" x14ac:dyDescent="0.25">
      <c r="C1222" s="12"/>
    </row>
    <row r="1223" spans="3:3" x14ac:dyDescent="0.25">
      <c r="C1223" s="12"/>
    </row>
    <row r="1224" spans="3:3" x14ac:dyDescent="0.25">
      <c r="C1224" s="12"/>
    </row>
    <row r="1225" spans="3:3" x14ac:dyDescent="0.25">
      <c r="C1225" s="12"/>
    </row>
    <row r="1226" spans="3:3" x14ac:dyDescent="0.25">
      <c r="C1226" s="12"/>
    </row>
    <row r="1227" spans="3:3" x14ac:dyDescent="0.25">
      <c r="C1227" s="12"/>
    </row>
    <row r="1228" spans="3:3" x14ac:dyDescent="0.25">
      <c r="C1228" s="12"/>
    </row>
    <row r="1229" spans="3:3" x14ac:dyDescent="0.25">
      <c r="C1229" s="12"/>
    </row>
    <row r="1230" spans="3:3" x14ac:dyDescent="0.25">
      <c r="C1230" s="12"/>
    </row>
    <row r="1231" spans="3:3" x14ac:dyDescent="0.25">
      <c r="C1231" s="12"/>
    </row>
    <row r="1232" spans="3:3" x14ac:dyDescent="0.25">
      <c r="C1232" s="12"/>
    </row>
    <row r="1233" spans="3:3" x14ac:dyDescent="0.25">
      <c r="C1233" s="12"/>
    </row>
    <row r="1234" spans="3:3" x14ac:dyDescent="0.25">
      <c r="C1234" s="12"/>
    </row>
    <row r="1235" spans="3:3" x14ac:dyDescent="0.25">
      <c r="C1235" s="12"/>
    </row>
    <row r="1236" spans="3:3" x14ac:dyDescent="0.25">
      <c r="C1236" s="12"/>
    </row>
    <row r="1237" spans="3:3" x14ac:dyDescent="0.25">
      <c r="C1237" s="12"/>
    </row>
    <row r="1238" spans="3:3" x14ac:dyDescent="0.25">
      <c r="C1238" s="12"/>
    </row>
    <row r="1239" spans="3:3" x14ac:dyDescent="0.25">
      <c r="C1239" s="12"/>
    </row>
    <row r="1240" spans="3:3" x14ac:dyDescent="0.25">
      <c r="C1240" s="12"/>
    </row>
    <row r="1241" spans="3:3" x14ac:dyDescent="0.25">
      <c r="C1241" s="12"/>
    </row>
    <row r="1242" spans="3:3" x14ac:dyDescent="0.25">
      <c r="C1242" s="12"/>
    </row>
    <row r="1243" spans="3:3" x14ac:dyDescent="0.25">
      <c r="C1243" s="12"/>
    </row>
    <row r="1244" spans="3:3" x14ac:dyDescent="0.25">
      <c r="C1244" s="12"/>
    </row>
    <row r="1245" spans="3:3" x14ac:dyDescent="0.25">
      <c r="C1245" s="12"/>
    </row>
    <row r="1246" spans="3:3" x14ac:dyDescent="0.25">
      <c r="C1246" s="12"/>
    </row>
    <row r="1247" spans="3:3" x14ac:dyDescent="0.25">
      <c r="C1247" s="12"/>
    </row>
    <row r="1248" spans="3:3" x14ac:dyDescent="0.25">
      <c r="C1248" s="12"/>
    </row>
    <row r="1249" spans="3:3" x14ac:dyDescent="0.25">
      <c r="C1249" s="12"/>
    </row>
    <row r="1250" spans="3:3" x14ac:dyDescent="0.25">
      <c r="C1250" s="12"/>
    </row>
    <row r="1251" spans="3:3" x14ac:dyDescent="0.25">
      <c r="C1251" s="12"/>
    </row>
    <row r="1252" spans="3:3" x14ac:dyDescent="0.25">
      <c r="C1252" s="12"/>
    </row>
    <row r="1253" spans="3:3" x14ac:dyDescent="0.25">
      <c r="C1253" s="12"/>
    </row>
    <row r="1254" spans="3:3" x14ac:dyDescent="0.25">
      <c r="C1254" s="12"/>
    </row>
    <row r="1255" spans="3:3" x14ac:dyDescent="0.25">
      <c r="C1255" s="12"/>
    </row>
    <row r="1256" spans="3:3" x14ac:dyDescent="0.25">
      <c r="C1256" s="12"/>
    </row>
    <row r="1257" spans="3:3" x14ac:dyDescent="0.25">
      <c r="C1257" s="12"/>
    </row>
    <row r="1258" spans="3:3" x14ac:dyDescent="0.25">
      <c r="C1258" s="12"/>
    </row>
    <row r="1259" spans="3:3" x14ac:dyDescent="0.25">
      <c r="C1259" s="12"/>
    </row>
    <row r="1260" spans="3:3" x14ac:dyDescent="0.25">
      <c r="C1260" s="12"/>
    </row>
    <row r="1261" spans="3:3" x14ac:dyDescent="0.25">
      <c r="C1261" s="12"/>
    </row>
    <row r="1262" spans="3:3" x14ac:dyDescent="0.25">
      <c r="C1262" s="12"/>
    </row>
    <row r="1263" spans="3:3" x14ac:dyDescent="0.25">
      <c r="C1263" s="12"/>
    </row>
    <row r="1264" spans="3:3" x14ac:dyDescent="0.25">
      <c r="C1264" s="12"/>
    </row>
    <row r="1265" spans="3:3" x14ac:dyDescent="0.25">
      <c r="C1265" s="12"/>
    </row>
    <row r="1266" spans="3:3" x14ac:dyDescent="0.25">
      <c r="C1266" s="12"/>
    </row>
    <row r="1267" spans="3:3" x14ac:dyDescent="0.25">
      <c r="C1267" s="12"/>
    </row>
    <row r="1268" spans="3:3" x14ac:dyDescent="0.25">
      <c r="C1268" s="12"/>
    </row>
    <row r="1269" spans="3:3" x14ac:dyDescent="0.25">
      <c r="C1269" s="12"/>
    </row>
    <row r="1270" spans="3:3" x14ac:dyDescent="0.25">
      <c r="C1270" s="12"/>
    </row>
    <row r="1271" spans="3:3" x14ac:dyDescent="0.25">
      <c r="C1271" s="12"/>
    </row>
    <row r="1272" spans="3:3" x14ac:dyDescent="0.25">
      <c r="C1272" s="12"/>
    </row>
    <row r="1273" spans="3:3" x14ac:dyDescent="0.25">
      <c r="C1273" s="12"/>
    </row>
    <row r="1274" spans="3:3" x14ac:dyDescent="0.25">
      <c r="C1274" s="12"/>
    </row>
    <row r="1275" spans="3:3" x14ac:dyDescent="0.25">
      <c r="C1275" s="12"/>
    </row>
    <row r="1276" spans="3:3" x14ac:dyDescent="0.25">
      <c r="C1276" s="12"/>
    </row>
    <row r="1277" spans="3:3" x14ac:dyDescent="0.25">
      <c r="C1277" s="12"/>
    </row>
    <row r="1278" spans="3:3" x14ac:dyDescent="0.25">
      <c r="C1278" s="12"/>
    </row>
    <row r="1279" spans="3:3" x14ac:dyDescent="0.25">
      <c r="C1279" s="12"/>
    </row>
    <row r="1280" spans="3:3" x14ac:dyDescent="0.25">
      <c r="C1280" s="12"/>
    </row>
    <row r="1281" spans="3:3" x14ac:dyDescent="0.25">
      <c r="C1281" s="12"/>
    </row>
    <row r="1282" spans="3:3" x14ac:dyDescent="0.25">
      <c r="C1282" s="12"/>
    </row>
    <row r="1283" spans="3:3" x14ac:dyDescent="0.25">
      <c r="C1283" s="12"/>
    </row>
    <row r="1284" spans="3:3" x14ac:dyDescent="0.25">
      <c r="C1284" s="12"/>
    </row>
    <row r="1285" spans="3:3" x14ac:dyDescent="0.25">
      <c r="C1285" s="12"/>
    </row>
    <row r="1286" spans="3:3" x14ac:dyDescent="0.25">
      <c r="C1286" s="12"/>
    </row>
    <row r="1287" spans="3:3" x14ac:dyDescent="0.25">
      <c r="C1287" s="12"/>
    </row>
    <row r="1288" spans="3:3" x14ac:dyDescent="0.25">
      <c r="C1288" s="12"/>
    </row>
    <row r="1289" spans="3:3" x14ac:dyDescent="0.25">
      <c r="C1289" s="12"/>
    </row>
    <row r="1290" spans="3:3" x14ac:dyDescent="0.25">
      <c r="C1290" s="12"/>
    </row>
    <row r="1291" spans="3:3" x14ac:dyDescent="0.25">
      <c r="C1291" s="12"/>
    </row>
    <row r="1292" spans="3:3" x14ac:dyDescent="0.25">
      <c r="C1292" s="12"/>
    </row>
    <row r="1293" spans="3:3" x14ac:dyDescent="0.25">
      <c r="C1293" s="12"/>
    </row>
    <row r="1294" spans="3:3" x14ac:dyDescent="0.25">
      <c r="C1294" s="12"/>
    </row>
    <row r="1295" spans="3:3" x14ac:dyDescent="0.25">
      <c r="C1295" s="12"/>
    </row>
    <row r="1296" spans="3:3" x14ac:dyDescent="0.25">
      <c r="C1296" s="12"/>
    </row>
    <row r="1297" spans="3:3" x14ac:dyDescent="0.25">
      <c r="C1297" s="12"/>
    </row>
    <row r="1298" spans="3:3" x14ac:dyDescent="0.25">
      <c r="C1298" s="12"/>
    </row>
    <row r="1299" spans="3:3" x14ac:dyDescent="0.25">
      <c r="C1299" s="12"/>
    </row>
    <row r="1300" spans="3:3" x14ac:dyDescent="0.25">
      <c r="C1300" s="12"/>
    </row>
    <row r="1301" spans="3:3" x14ac:dyDescent="0.25">
      <c r="C1301" s="12"/>
    </row>
    <row r="1302" spans="3:3" x14ac:dyDescent="0.25">
      <c r="C1302" s="12"/>
    </row>
    <row r="1303" spans="3:3" x14ac:dyDescent="0.25">
      <c r="C1303" s="12"/>
    </row>
    <row r="1304" spans="3:3" x14ac:dyDescent="0.25">
      <c r="C1304" s="12"/>
    </row>
    <row r="1305" spans="3:3" x14ac:dyDescent="0.25">
      <c r="C1305" s="12"/>
    </row>
    <row r="1306" spans="3:3" x14ac:dyDescent="0.25">
      <c r="C1306" s="12"/>
    </row>
    <row r="1307" spans="3:3" x14ac:dyDescent="0.25">
      <c r="C1307" s="12"/>
    </row>
    <row r="1308" spans="3:3" x14ac:dyDescent="0.25">
      <c r="C1308" s="12"/>
    </row>
    <row r="1309" spans="3:3" x14ac:dyDescent="0.25">
      <c r="C1309" s="12"/>
    </row>
    <row r="1310" spans="3:3" x14ac:dyDescent="0.25">
      <c r="C1310" s="12"/>
    </row>
    <row r="1311" spans="3:3" x14ac:dyDescent="0.25">
      <c r="C1311" s="12"/>
    </row>
    <row r="1312" spans="3:3" x14ac:dyDescent="0.25">
      <c r="C1312" s="12"/>
    </row>
    <row r="1313" spans="3:3" x14ac:dyDescent="0.25">
      <c r="C1313" s="12"/>
    </row>
    <row r="1314" spans="3:3" x14ac:dyDescent="0.25">
      <c r="C1314" s="12"/>
    </row>
    <row r="1315" spans="3:3" x14ac:dyDescent="0.25">
      <c r="C1315" s="12"/>
    </row>
    <row r="1316" spans="3:3" x14ac:dyDescent="0.25">
      <c r="C1316" s="12"/>
    </row>
    <row r="1317" spans="3:3" x14ac:dyDescent="0.25">
      <c r="C1317" s="12"/>
    </row>
    <row r="1318" spans="3:3" x14ac:dyDescent="0.25">
      <c r="C1318" s="12"/>
    </row>
    <row r="1319" spans="3:3" x14ac:dyDescent="0.25">
      <c r="C1319" s="12"/>
    </row>
    <row r="1320" spans="3:3" x14ac:dyDescent="0.25">
      <c r="C1320" s="12"/>
    </row>
    <row r="1321" spans="3:3" x14ac:dyDescent="0.25">
      <c r="C1321" s="12"/>
    </row>
    <row r="1322" spans="3:3" x14ac:dyDescent="0.25">
      <c r="C1322" s="12"/>
    </row>
    <row r="1323" spans="3:3" x14ac:dyDescent="0.25">
      <c r="C1323" s="12"/>
    </row>
    <row r="1324" spans="3:3" x14ac:dyDescent="0.25">
      <c r="C1324" s="12"/>
    </row>
    <row r="1325" spans="3:3" x14ac:dyDescent="0.25">
      <c r="C1325" s="12"/>
    </row>
    <row r="1326" spans="3:3" x14ac:dyDescent="0.25">
      <c r="C1326" s="12"/>
    </row>
    <row r="1327" spans="3:3" x14ac:dyDescent="0.25">
      <c r="C1327" s="12"/>
    </row>
    <row r="1328" spans="3:3" x14ac:dyDescent="0.25">
      <c r="C1328" s="12"/>
    </row>
    <row r="1329" spans="3:3" x14ac:dyDescent="0.25">
      <c r="C1329" s="12"/>
    </row>
    <row r="1330" spans="3:3" x14ac:dyDescent="0.25">
      <c r="C1330" s="12"/>
    </row>
    <row r="1331" spans="3:3" x14ac:dyDescent="0.25">
      <c r="C1331" s="12"/>
    </row>
    <row r="1332" spans="3:3" x14ac:dyDescent="0.25">
      <c r="C1332" s="12"/>
    </row>
    <row r="1333" spans="3:3" x14ac:dyDescent="0.25">
      <c r="C1333" s="12"/>
    </row>
    <row r="1334" spans="3:3" x14ac:dyDescent="0.25">
      <c r="C1334" s="12"/>
    </row>
    <row r="1335" spans="3:3" x14ac:dyDescent="0.25">
      <c r="C1335" s="12"/>
    </row>
    <row r="1336" spans="3:3" x14ac:dyDescent="0.25">
      <c r="C1336" s="12"/>
    </row>
    <row r="1337" spans="3:3" x14ac:dyDescent="0.25">
      <c r="C1337" s="12"/>
    </row>
    <row r="1338" spans="3:3" x14ac:dyDescent="0.25">
      <c r="C1338" s="12"/>
    </row>
    <row r="1339" spans="3:3" x14ac:dyDescent="0.25">
      <c r="C1339" s="12"/>
    </row>
    <row r="1340" spans="3:3" x14ac:dyDescent="0.25">
      <c r="C1340" s="12"/>
    </row>
    <row r="1341" spans="3:3" x14ac:dyDescent="0.25">
      <c r="C1341" s="12"/>
    </row>
    <row r="1342" spans="3:3" x14ac:dyDescent="0.25">
      <c r="C1342" s="12"/>
    </row>
    <row r="1343" spans="3:3" x14ac:dyDescent="0.25">
      <c r="C1343" s="12"/>
    </row>
    <row r="1344" spans="3:3" x14ac:dyDescent="0.25">
      <c r="C1344" s="12"/>
    </row>
    <row r="1345" spans="3:3" x14ac:dyDescent="0.25">
      <c r="C1345" s="12"/>
    </row>
    <row r="1346" spans="3:3" x14ac:dyDescent="0.25">
      <c r="C1346" s="12"/>
    </row>
    <row r="1347" spans="3:3" x14ac:dyDescent="0.25">
      <c r="C1347" s="12"/>
    </row>
    <row r="1348" spans="3:3" x14ac:dyDescent="0.25">
      <c r="C1348" s="12"/>
    </row>
    <row r="1349" spans="3:3" x14ac:dyDescent="0.25">
      <c r="C1349" s="12"/>
    </row>
    <row r="1350" spans="3:3" x14ac:dyDescent="0.25">
      <c r="C1350" s="12"/>
    </row>
    <row r="1351" spans="3:3" x14ac:dyDescent="0.25">
      <c r="C1351" s="12"/>
    </row>
    <row r="1352" spans="3:3" x14ac:dyDescent="0.25">
      <c r="C1352" s="12"/>
    </row>
    <row r="1353" spans="3:3" x14ac:dyDescent="0.25">
      <c r="C1353" s="12"/>
    </row>
    <row r="1354" spans="3:3" x14ac:dyDescent="0.25">
      <c r="C1354" s="12"/>
    </row>
    <row r="1355" spans="3:3" x14ac:dyDescent="0.25">
      <c r="C1355" s="12"/>
    </row>
    <row r="1356" spans="3:3" x14ac:dyDescent="0.25">
      <c r="C1356" s="12"/>
    </row>
    <row r="1357" spans="3:3" x14ac:dyDescent="0.25">
      <c r="C1357" s="12"/>
    </row>
    <row r="1358" spans="3:3" x14ac:dyDescent="0.25">
      <c r="C1358" s="12"/>
    </row>
    <row r="1359" spans="3:3" x14ac:dyDescent="0.25">
      <c r="C1359" s="12"/>
    </row>
    <row r="1360" spans="3:3" x14ac:dyDescent="0.25">
      <c r="C1360" s="12"/>
    </row>
    <row r="1361" spans="3:3" x14ac:dyDescent="0.25">
      <c r="C1361" s="12"/>
    </row>
    <row r="1362" spans="3:3" x14ac:dyDescent="0.25">
      <c r="C1362" s="12"/>
    </row>
    <row r="1363" spans="3:3" x14ac:dyDescent="0.25">
      <c r="C1363" s="12"/>
    </row>
    <row r="1364" spans="3:3" x14ac:dyDescent="0.25">
      <c r="C1364" s="12"/>
    </row>
    <row r="1365" spans="3:3" x14ac:dyDescent="0.25">
      <c r="C1365" s="12"/>
    </row>
    <row r="1366" spans="3:3" x14ac:dyDescent="0.25">
      <c r="C1366" s="12"/>
    </row>
    <row r="1367" spans="3:3" x14ac:dyDescent="0.25">
      <c r="C1367" s="12"/>
    </row>
    <row r="1368" spans="3:3" x14ac:dyDescent="0.25">
      <c r="C1368" s="12"/>
    </row>
    <row r="1369" spans="3:3" x14ac:dyDescent="0.25">
      <c r="C1369" s="12"/>
    </row>
    <row r="1370" spans="3:3" x14ac:dyDescent="0.25">
      <c r="C1370" s="12"/>
    </row>
    <row r="1371" spans="3:3" x14ac:dyDescent="0.25">
      <c r="C1371" s="12"/>
    </row>
    <row r="1372" spans="3:3" x14ac:dyDescent="0.25">
      <c r="C1372" s="12"/>
    </row>
    <row r="1373" spans="3:3" x14ac:dyDescent="0.25">
      <c r="C1373" s="12"/>
    </row>
    <row r="1374" spans="3:3" x14ac:dyDescent="0.25">
      <c r="C1374" s="12"/>
    </row>
    <row r="1375" spans="3:3" x14ac:dyDescent="0.25">
      <c r="C1375" s="12"/>
    </row>
    <row r="1376" spans="3:3" x14ac:dyDescent="0.25">
      <c r="C1376" s="12"/>
    </row>
    <row r="1377" spans="3:3" x14ac:dyDescent="0.25">
      <c r="C1377" s="12"/>
    </row>
    <row r="1378" spans="3:3" x14ac:dyDescent="0.25">
      <c r="C1378" s="12"/>
    </row>
    <row r="1379" spans="3:3" x14ac:dyDescent="0.25">
      <c r="C1379" s="12"/>
    </row>
    <row r="1380" spans="3:3" x14ac:dyDescent="0.25">
      <c r="C1380" s="12"/>
    </row>
    <row r="1381" spans="3:3" x14ac:dyDescent="0.25">
      <c r="C1381" s="12"/>
    </row>
    <row r="1382" spans="3:3" x14ac:dyDescent="0.25">
      <c r="C1382" s="12"/>
    </row>
    <row r="1383" spans="3:3" x14ac:dyDescent="0.25">
      <c r="C1383" s="12"/>
    </row>
    <row r="1384" spans="3:3" x14ac:dyDescent="0.25">
      <c r="C1384" s="12"/>
    </row>
    <row r="1385" spans="3:3" x14ac:dyDescent="0.25">
      <c r="C1385" s="12"/>
    </row>
    <row r="1386" spans="3:3" x14ac:dyDescent="0.25">
      <c r="C1386" s="12"/>
    </row>
    <row r="1387" spans="3:3" x14ac:dyDescent="0.25">
      <c r="C1387" s="12"/>
    </row>
    <row r="1388" spans="3:3" x14ac:dyDescent="0.25">
      <c r="C1388" s="12"/>
    </row>
    <row r="1389" spans="3:3" x14ac:dyDescent="0.25">
      <c r="C1389" s="12"/>
    </row>
    <row r="1390" spans="3:3" x14ac:dyDescent="0.25">
      <c r="C1390" s="12"/>
    </row>
    <row r="1391" spans="3:3" x14ac:dyDescent="0.25">
      <c r="C1391" s="12"/>
    </row>
    <row r="1392" spans="3:3" x14ac:dyDescent="0.25">
      <c r="C1392" s="12"/>
    </row>
    <row r="1393" spans="3:3" x14ac:dyDescent="0.25">
      <c r="C1393" s="12"/>
    </row>
    <row r="1394" spans="3:3" x14ac:dyDescent="0.25">
      <c r="C1394" s="12"/>
    </row>
    <row r="1395" spans="3:3" x14ac:dyDescent="0.25">
      <c r="C1395" s="12"/>
    </row>
    <row r="1396" spans="3:3" x14ac:dyDescent="0.25">
      <c r="C1396" s="12"/>
    </row>
    <row r="1397" spans="3:3" x14ac:dyDescent="0.25">
      <c r="C1397" s="12"/>
    </row>
    <row r="1398" spans="3:3" x14ac:dyDescent="0.25">
      <c r="C1398" s="12"/>
    </row>
    <row r="1399" spans="3:3" x14ac:dyDescent="0.25">
      <c r="C1399" s="12"/>
    </row>
    <row r="1400" spans="3:3" x14ac:dyDescent="0.25">
      <c r="C1400" s="12"/>
    </row>
    <row r="1401" spans="3:3" x14ac:dyDescent="0.25">
      <c r="C1401" s="12"/>
    </row>
    <row r="1402" spans="3:3" x14ac:dyDescent="0.25">
      <c r="C1402" s="12"/>
    </row>
    <row r="1403" spans="3:3" x14ac:dyDescent="0.25">
      <c r="C1403" s="12"/>
    </row>
    <row r="1404" spans="3:3" x14ac:dyDescent="0.25">
      <c r="C1404" s="12"/>
    </row>
    <row r="1405" spans="3:3" x14ac:dyDescent="0.25">
      <c r="C1405" s="12"/>
    </row>
    <row r="1406" spans="3:3" x14ac:dyDescent="0.25">
      <c r="C1406" s="12"/>
    </row>
    <row r="1407" spans="3:3" x14ac:dyDescent="0.25">
      <c r="C1407" s="12"/>
    </row>
    <row r="1408" spans="3:3" x14ac:dyDescent="0.25">
      <c r="C1408" s="12"/>
    </row>
    <row r="1409" spans="3:3" x14ac:dyDescent="0.25">
      <c r="C1409" s="12"/>
    </row>
    <row r="1410" spans="3:3" x14ac:dyDescent="0.25">
      <c r="C1410" s="12"/>
    </row>
    <row r="1411" spans="3:3" x14ac:dyDescent="0.25">
      <c r="C1411" s="12"/>
    </row>
    <row r="1412" spans="3:3" x14ac:dyDescent="0.25">
      <c r="C1412" s="12"/>
    </row>
    <row r="1413" spans="3:3" x14ac:dyDescent="0.25">
      <c r="C1413" s="12"/>
    </row>
    <row r="1414" spans="3:3" x14ac:dyDescent="0.25">
      <c r="C1414" s="12"/>
    </row>
    <row r="1415" spans="3:3" x14ac:dyDescent="0.25">
      <c r="C1415" s="12"/>
    </row>
    <row r="1416" spans="3:3" x14ac:dyDescent="0.25">
      <c r="C1416" s="12"/>
    </row>
    <row r="1417" spans="3:3" x14ac:dyDescent="0.25">
      <c r="C1417" s="12"/>
    </row>
    <row r="1418" spans="3:3" x14ac:dyDescent="0.25">
      <c r="C1418" s="12"/>
    </row>
    <row r="1419" spans="3:3" x14ac:dyDescent="0.25">
      <c r="C1419" s="12"/>
    </row>
    <row r="1420" spans="3:3" x14ac:dyDescent="0.25">
      <c r="C1420" s="12"/>
    </row>
    <row r="1421" spans="3:3" x14ac:dyDescent="0.25">
      <c r="C1421" s="12"/>
    </row>
    <row r="1422" spans="3:3" x14ac:dyDescent="0.25">
      <c r="C1422" s="12"/>
    </row>
    <row r="1423" spans="3:3" x14ac:dyDescent="0.25">
      <c r="C1423" s="12"/>
    </row>
    <row r="1424" spans="3:3" x14ac:dyDescent="0.25">
      <c r="C1424" s="12"/>
    </row>
    <row r="1425" spans="3:3" x14ac:dyDescent="0.25">
      <c r="C1425" s="12"/>
    </row>
    <row r="1426" spans="3:3" x14ac:dyDescent="0.25">
      <c r="C1426" s="12"/>
    </row>
    <row r="1427" spans="3:3" x14ac:dyDescent="0.25">
      <c r="C1427" s="12"/>
    </row>
    <row r="1428" spans="3:3" x14ac:dyDescent="0.25">
      <c r="C1428" s="12"/>
    </row>
    <row r="1429" spans="3:3" x14ac:dyDescent="0.25">
      <c r="C1429" s="12"/>
    </row>
    <row r="1430" spans="3:3" x14ac:dyDescent="0.25">
      <c r="C1430" s="12"/>
    </row>
    <row r="1431" spans="3:3" x14ac:dyDescent="0.25">
      <c r="C1431" s="12"/>
    </row>
    <row r="1432" spans="3:3" x14ac:dyDescent="0.25">
      <c r="C1432" s="12"/>
    </row>
    <row r="1433" spans="3:3" x14ac:dyDescent="0.25">
      <c r="C1433" s="12"/>
    </row>
    <row r="1434" spans="3:3" x14ac:dyDescent="0.25">
      <c r="C1434" s="12"/>
    </row>
    <row r="1435" spans="3:3" x14ac:dyDescent="0.25">
      <c r="C1435" s="12"/>
    </row>
    <row r="1436" spans="3:3" x14ac:dyDescent="0.25">
      <c r="C1436" s="12"/>
    </row>
    <row r="1437" spans="3:3" x14ac:dyDescent="0.25">
      <c r="C1437" s="12"/>
    </row>
    <row r="1438" spans="3:3" x14ac:dyDescent="0.25">
      <c r="C1438" s="12"/>
    </row>
    <row r="1439" spans="3:3" x14ac:dyDescent="0.25">
      <c r="C1439" s="12"/>
    </row>
    <row r="1440" spans="3:3" x14ac:dyDescent="0.25">
      <c r="C1440" s="12"/>
    </row>
    <row r="1441" spans="3:3" x14ac:dyDescent="0.25">
      <c r="C1441" s="12"/>
    </row>
    <row r="1442" spans="3:3" x14ac:dyDescent="0.25">
      <c r="C1442" s="12"/>
    </row>
    <row r="1443" spans="3:3" x14ac:dyDescent="0.25">
      <c r="C1443" s="12"/>
    </row>
    <row r="1444" spans="3:3" x14ac:dyDescent="0.25">
      <c r="C1444" s="12"/>
    </row>
    <row r="1445" spans="3:3" x14ac:dyDescent="0.25">
      <c r="C1445" s="12"/>
    </row>
    <row r="1446" spans="3:3" x14ac:dyDescent="0.25">
      <c r="C1446" s="12"/>
    </row>
    <row r="1447" spans="3:3" x14ac:dyDescent="0.25">
      <c r="C1447" s="12"/>
    </row>
    <row r="1448" spans="3:3" x14ac:dyDescent="0.25">
      <c r="C1448" s="12"/>
    </row>
    <row r="1449" spans="3:3" x14ac:dyDescent="0.25">
      <c r="C1449" s="12"/>
    </row>
    <row r="1450" spans="3:3" x14ac:dyDescent="0.25">
      <c r="C1450" s="12"/>
    </row>
    <row r="1451" spans="3:3" x14ac:dyDescent="0.25">
      <c r="C1451" s="12"/>
    </row>
    <row r="1452" spans="3:3" x14ac:dyDescent="0.25">
      <c r="C1452" s="12"/>
    </row>
    <row r="1453" spans="3:3" x14ac:dyDescent="0.25">
      <c r="C1453" s="12"/>
    </row>
    <row r="1454" spans="3:3" x14ac:dyDescent="0.25">
      <c r="C1454" s="12"/>
    </row>
    <row r="1455" spans="3:3" x14ac:dyDescent="0.25">
      <c r="C1455" s="12"/>
    </row>
    <row r="1456" spans="3:3" x14ac:dyDescent="0.25">
      <c r="C1456" s="12"/>
    </row>
    <row r="1457" spans="3:3" x14ac:dyDescent="0.25">
      <c r="C1457" s="12"/>
    </row>
    <row r="1458" spans="3:3" x14ac:dyDescent="0.25">
      <c r="C1458" s="12"/>
    </row>
    <row r="1459" spans="3:3" x14ac:dyDescent="0.25">
      <c r="C1459" s="12"/>
    </row>
    <row r="1460" spans="3:3" x14ac:dyDescent="0.25">
      <c r="C1460" s="12"/>
    </row>
  </sheetData>
  <mergeCells count="16">
    <mergeCell ref="A83:D83"/>
    <mergeCell ref="A47:A52"/>
    <mergeCell ref="A53:A58"/>
    <mergeCell ref="A59:A64"/>
    <mergeCell ref="A65:A70"/>
    <mergeCell ref="A71:D71"/>
    <mergeCell ref="A72:A77"/>
    <mergeCell ref="A78:D78"/>
    <mergeCell ref="A16:A21"/>
    <mergeCell ref="A22:A25"/>
    <mergeCell ref="A26:D27"/>
    <mergeCell ref="A1:D1"/>
    <mergeCell ref="A2:D2"/>
    <mergeCell ref="A4:A6"/>
    <mergeCell ref="A7:D8"/>
    <mergeCell ref="A12:A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1"/>
  <sheetViews>
    <sheetView zoomScaleNormal="100" workbookViewId="0">
      <selection activeCell="D56" sqref="D56"/>
    </sheetView>
  </sheetViews>
  <sheetFormatPr defaultRowHeight="15" x14ac:dyDescent="0.25"/>
  <cols>
    <col min="1" max="1" width="9.140625" style="20"/>
    <col min="2" max="2" width="61.140625" style="20" customWidth="1"/>
    <col min="3" max="3" width="20.28515625" style="20" customWidth="1"/>
    <col min="4" max="4" width="54.5703125" style="20" customWidth="1"/>
    <col min="5" max="6" width="9.140625" style="20"/>
    <col min="7" max="7" width="10" style="20" bestFit="1" customWidth="1"/>
    <col min="8" max="9" width="9.140625" style="20"/>
    <col min="10" max="10" width="10" style="20" bestFit="1" customWidth="1"/>
    <col min="11" max="16384" width="9.140625" style="20"/>
  </cols>
  <sheetData>
    <row r="1" spans="1:4" x14ac:dyDescent="0.25">
      <c r="A1" s="169" t="s">
        <v>66</v>
      </c>
      <c r="B1" s="170"/>
      <c r="C1" s="170"/>
      <c r="D1" s="171"/>
    </row>
    <row r="2" spans="1:4" x14ac:dyDescent="0.25">
      <c r="A2" s="172" t="s">
        <v>0</v>
      </c>
      <c r="B2" s="173"/>
      <c r="C2" s="173"/>
      <c r="D2" s="174"/>
    </row>
    <row r="3" spans="1:4" x14ac:dyDescent="0.25">
      <c r="A3" s="175" t="s">
        <v>76</v>
      </c>
      <c r="B3" s="176"/>
      <c r="C3" s="184"/>
      <c r="D3" s="176"/>
    </row>
    <row r="4" spans="1:4" ht="30" customHeight="1" x14ac:dyDescent="0.25">
      <c r="A4" s="177" t="s">
        <v>131</v>
      </c>
      <c r="B4" s="178"/>
      <c r="C4" s="182" t="s">
        <v>92</v>
      </c>
      <c r="D4" s="183"/>
    </row>
    <row r="5" spans="1:4" x14ac:dyDescent="0.25">
      <c r="A5" s="179" t="s">
        <v>73</v>
      </c>
      <c r="B5" s="180"/>
      <c r="C5" s="181"/>
      <c r="D5" s="18" t="s">
        <v>72</v>
      </c>
    </row>
    <row r="6" spans="1:4" x14ac:dyDescent="0.25">
      <c r="A6" s="21" t="s">
        <v>1</v>
      </c>
      <c r="B6" s="22" t="s">
        <v>2</v>
      </c>
      <c r="C6" s="22" t="s">
        <v>3</v>
      </c>
      <c r="D6" s="22" t="s">
        <v>4</v>
      </c>
    </row>
    <row r="7" spans="1:4" x14ac:dyDescent="0.25">
      <c r="A7" s="194" t="s">
        <v>5</v>
      </c>
      <c r="B7" s="23" t="s">
        <v>6</v>
      </c>
      <c r="C7" s="21"/>
      <c r="D7" s="61" t="s">
        <v>141</v>
      </c>
    </row>
    <row r="8" spans="1:4" x14ac:dyDescent="0.25">
      <c r="A8" s="195"/>
      <c r="B8" s="21" t="s">
        <v>7</v>
      </c>
      <c r="C8" s="21"/>
      <c r="D8" s="61" t="s">
        <v>110</v>
      </c>
    </row>
    <row r="9" spans="1:4" x14ac:dyDescent="0.25">
      <c r="A9" s="196"/>
      <c r="B9" s="21" t="s">
        <v>8</v>
      </c>
      <c r="C9" s="21"/>
      <c r="D9" s="61" t="s">
        <v>111</v>
      </c>
    </row>
    <row r="10" spans="1:4" x14ac:dyDescent="0.25">
      <c r="A10" s="188" t="s">
        <v>63</v>
      </c>
      <c r="B10" s="189"/>
      <c r="C10" s="189"/>
      <c r="D10" s="190"/>
    </row>
    <row r="11" spans="1:4" x14ac:dyDescent="0.25">
      <c r="A11" s="191"/>
      <c r="B11" s="192"/>
      <c r="C11" s="192"/>
      <c r="D11" s="193"/>
    </row>
    <row r="12" spans="1:4" x14ac:dyDescent="0.25">
      <c r="A12" s="24">
        <v>2</v>
      </c>
      <c r="B12" s="21" t="s">
        <v>11</v>
      </c>
      <c r="C12" s="22" t="s">
        <v>9</v>
      </c>
      <c r="D12" s="17" t="s">
        <v>10</v>
      </c>
    </row>
    <row r="13" spans="1:4" x14ac:dyDescent="0.25">
      <c r="A13" s="22">
        <v>3</v>
      </c>
      <c r="B13" s="21" t="s">
        <v>12</v>
      </c>
      <c r="C13" s="22" t="s">
        <v>9</v>
      </c>
      <c r="D13" s="17" t="s">
        <v>10</v>
      </c>
    </row>
    <row r="14" spans="1:4" x14ac:dyDescent="0.25">
      <c r="A14" s="22">
        <v>4</v>
      </c>
      <c r="B14" s="21" t="s">
        <v>13</v>
      </c>
      <c r="C14" s="22" t="s">
        <v>9</v>
      </c>
      <c r="D14" s="17" t="s">
        <v>10</v>
      </c>
    </row>
    <row r="15" spans="1:4" ht="30" x14ac:dyDescent="0.25">
      <c r="A15" s="185">
        <v>5</v>
      </c>
      <c r="B15" s="25" t="s">
        <v>64</v>
      </c>
      <c r="C15" s="22" t="s">
        <v>9</v>
      </c>
      <c r="D15" s="120">
        <v>379545.4</v>
      </c>
    </row>
    <row r="16" spans="1:4" x14ac:dyDescent="0.25">
      <c r="A16" s="186"/>
      <c r="B16" s="21" t="s">
        <v>14</v>
      </c>
      <c r="C16" s="22" t="s">
        <v>9</v>
      </c>
      <c r="D16" s="17">
        <v>222686.88</v>
      </c>
    </row>
    <row r="17" spans="1:35" x14ac:dyDescent="0.25">
      <c r="A17" s="186"/>
      <c r="B17" s="21" t="s">
        <v>15</v>
      </c>
      <c r="C17" s="22" t="s">
        <v>9</v>
      </c>
      <c r="D17" s="17">
        <v>87295.44</v>
      </c>
    </row>
    <row r="18" spans="1:35" x14ac:dyDescent="0.25">
      <c r="A18" s="187"/>
      <c r="B18" s="21" t="s">
        <v>16</v>
      </c>
      <c r="C18" s="22" t="s">
        <v>9</v>
      </c>
      <c r="D18" s="17">
        <v>69563.08</v>
      </c>
    </row>
    <row r="19" spans="1:35" x14ac:dyDescent="0.25">
      <c r="A19" s="185">
        <v>6</v>
      </c>
      <c r="B19" s="23" t="s">
        <v>62</v>
      </c>
      <c r="C19" s="26" t="s">
        <v>9</v>
      </c>
      <c r="D19" s="120">
        <v>277929.15999999997</v>
      </c>
    </row>
    <row r="20" spans="1:35" x14ac:dyDescent="0.25">
      <c r="A20" s="186"/>
      <c r="B20" s="21" t="s">
        <v>17</v>
      </c>
      <c r="C20" s="22" t="s">
        <v>9</v>
      </c>
      <c r="D20" s="17">
        <f>D19</f>
        <v>277929.15999999997</v>
      </c>
    </row>
    <row r="21" spans="1:35" x14ac:dyDescent="0.25">
      <c r="A21" s="186"/>
      <c r="B21" s="21" t="s">
        <v>18</v>
      </c>
      <c r="C21" s="22" t="s">
        <v>9</v>
      </c>
      <c r="D21" s="17" t="s">
        <v>10</v>
      </c>
    </row>
    <row r="22" spans="1:35" x14ac:dyDescent="0.25">
      <c r="A22" s="186"/>
      <c r="B22" s="21" t="s">
        <v>19</v>
      </c>
      <c r="C22" s="22" t="s">
        <v>9</v>
      </c>
      <c r="D22" s="17" t="s">
        <v>10</v>
      </c>
    </row>
    <row r="23" spans="1:35" x14ac:dyDescent="0.25">
      <c r="A23" s="187"/>
      <c r="B23" s="21" t="s">
        <v>20</v>
      </c>
      <c r="C23" s="22" t="s">
        <v>9</v>
      </c>
      <c r="D23" s="17" t="s">
        <v>10</v>
      </c>
    </row>
    <row r="24" spans="1:35" x14ac:dyDescent="0.25">
      <c r="A24" s="185">
        <v>7</v>
      </c>
      <c r="B24" s="23" t="s">
        <v>21</v>
      </c>
      <c r="C24" s="26" t="s">
        <v>9</v>
      </c>
      <c r="D24" s="18" t="s">
        <v>10</v>
      </c>
    </row>
    <row r="25" spans="1:35" x14ac:dyDescent="0.25">
      <c r="A25" s="186"/>
      <c r="B25" s="21" t="s">
        <v>22</v>
      </c>
      <c r="C25" s="22" t="s">
        <v>9</v>
      </c>
      <c r="D25" s="112" t="s">
        <v>10</v>
      </c>
    </row>
    <row r="26" spans="1:35" x14ac:dyDescent="0.25">
      <c r="A26" s="186"/>
      <c r="B26" s="21" t="s">
        <v>23</v>
      </c>
      <c r="C26" s="22" t="s">
        <v>9</v>
      </c>
      <c r="D26" s="112" t="s">
        <v>10</v>
      </c>
    </row>
    <row r="27" spans="1:35" x14ac:dyDescent="0.25">
      <c r="A27" s="187"/>
      <c r="B27" s="21" t="s">
        <v>24</v>
      </c>
      <c r="C27" s="22" t="s">
        <v>9</v>
      </c>
      <c r="D27" s="122">
        <v>99737.84</v>
      </c>
    </row>
    <row r="28" spans="1:35" x14ac:dyDescent="0.25">
      <c r="A28" s="197" t="s">
        <v>25</v>
      </c>
      <c r="B28" s="198"/>
      <c r="C28" s="198"/>
      <c r="D28" s="199"/>
    </row>
    <row r="29" spans="1:35" x14ac:dyDescent="0.25">
      <c r="A29" s="200"/>
      <c r="B29" s="201"/>
      <c r="C29" s="201"/>
      <c r="D29" s="202"/>
    </row>
    <row r="30" spans="1:35" customFormat="1" x14ac:dyDescent="0.25">
      <c r="A30" s="57" t="s">
        <v>115</v>
      </c>
      <c r="B30" s="58"/>
      <c r="C30" s="59"/>
      <c r="D30" s="121">
        <f>D38+D44+D50+D56+D62+D68</f>
        <v>468612.39</v>
      </c>
    </row>
    <row r="31" spans="1:35" customFormat="1" ht="30" x14ac:dyDescent="0.25">
      <c r="A31" s="48">
        <v>8</v>
      </c>
      <c r="B31" s="29" t="s">
        <v>26</v>
      </c>
      <c r="C31" s="30" t="s">
        <v>37</v>
      </c>
      <c r="D31" s="31" t="s">
        <v>97</v>
      </c>
      <c r="E31" s="63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</row>
    <row r="32" spans="1:35" s="62" customFormat="1" x14ac:dyDescent="0.25">
      <c r="A32" s="49"/>
      <c r="B32" s="32" t="s">
        <v>27</v>
      </c>
      <c r="C32" s="30" t="s">
        <v>9</v>
      </c>
      <c r="D32" s="38">
        <v>0</v>
      </c>
      <c r="E32" s="63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</row>
    <row r="33" spans="1:35" customFormat="1" ht="52.5" customHeight="1" x14ac:dyDescent="0.25">
      <c r="A33" s="49"/>
      <c r="B33" s="33" t="s">
        <v>28</v>
      </c>
      <c r="C33" s="30" t="s">
        <v>37</v>
      </c>
      <c r="D33" s="106" t="s">
        <v>117</v>
      </c>
      <c r="E33" s="63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</row>
    <row r="34" spans="1:35" customFormat="1" x14ac:dyDescent="0.25">
      <c r="A34" s="49"/>
      <c r="B34" s="32" t="s">
        <v>29</v>
      </c>
      <c r="C34" s="30" t="s">
        <v>37</v>
      </c>
      <c r="D34" s="35" t="s">
        <v>33</v>
      </c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</row>
    <row r="35" spans="1:35" customFormat="1" x14ac:dyDescent="0.25">
      <c r="A35" s="49"/>
      <c r="B35" s="32" t="s">
        <v>30</v>
      </c>
      <c r="C35" s="30" t="s">
        <v>37</v>
      </c>
      <c r="D35" s="36" t="s">
        <v>31</v>
      </c>
    </row>
    <row r="36" spans="1:35" customFormat="1" x14ac:dyDescent="0.25">
      <c r="A36" s="49"/>
      <c r="B36" s="32" t="s">
        <v>32</v>
      </c>
      <c r="C36" s="30" t="s">
        <v>9</v>
      </c>
      <c r="D36" s="38">
        <v>0</v>
      </c>
    </row>
    <row r="37" spans="1:35" customFormat="1" ht="30" x14ac:dyDescent="0.25">
      <c r="A37" s="45">
        <v>9</v>
      </c>
      <c r="B37" s="29" t="s">
        <v>35</v>
      </c>
      <c r="C37" s="30" t="s">
        <v>37</v>
      </c>
      <c r="D37" s="31" t="s">
        <v>98</v>
      </c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</row>
    <row r="38" spans="1:35" s="62" customFormat="1" x14ac:dyDescent="0.25">
      <c r="A38" s="53"/>
      <c r="B38" s="32" t="s">
        <v>36</v>
      </c>
      <c r="C38" s="30" t="s">
        <v>9</v>
      </c>
      <c r="D38" s="38">
        <v>64413.62</v>
      </c>
      <c r="E38" s="63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</row>
    <row r="39" spans="1:35" customFormat="1" ht="51.75" x14ac:dyDescent="0.25">
      <c r="A39" s="46"/>
      <c r="B39" s="33" t="s">
        <v>28</v>
      </c>
      <c r="C39" s="30" t="s">
        <v>37</v>
      </c>
      <c r="D39" s="110" t="s">
        <v>123</v>
      </c>
      <c r="E39" s="63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</row>
    <row r="40" spans="1:35" customFormat="1" x14ac:dyDescent="0.25">
      <c r="A40" s="46"/>
      <c r="B40" s="32" t="s">
        <v>29</v>
      </c>
      <c r="C40" s="30" t="s">
        <v>37</v>
      </c>
      <c r="D40" s="36" t="s">
        <v>33</v>
      </c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</row>
    <row r="41" spans="1:35" customFormat="1" x14ac:dyDescent="0.25">
      <c r="A41" s="46"/>
      <c r="B41" s="32" t="s">
        <v>30</v>
      </c>
      <c r="C41" s="30" t="s">
        <v>37</v>
      </c>
      <c r="D41" s="36" t="s">
        <v>31</v>
      </c>
      <c r="E41" s="63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</row>
    <row r="42" spans="1:35" customFormat="1" x14ac:dyDescent="0.25">
      <c r="A42" s="47"/>
      <c r="B42" s="32" t="s">
        <v>32</v>
      </c>
      <c r="C42" s="30" t="s">
        <v>9</v>
      </c>
      <c r="D42" s="38">
        <v>21.63</v>
      </c>
      <c r="E42" s="63"/>
      <c r="F42" s="64"/>
      <c r="G42" s="64"/>
      <c r="H42" s="64"/>
      <c r="I42" s="64"/>
      <c r="J42" s="126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</row>
    <row r="43" spans="1:35" customFormat="1" x14ac:dyDescent="0.25">
      <c r="A43" s="50">
        <v>11</v>
      </c>
      <c r="B43" s="29" t="s">
        <v>35</v>
      </c>
      <c r="C43" s="30" t="s">
        <v>37</v>
      </c>
      <c r="D43" s="39" t="s">
        <v>38</v>
      </c>
      <c r="E43" s="63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</row>
    <row r="44" spans="1:35" s="62" customFormat="1" x14ac:dyDescent="0.25">
      <c r="A44" s="52"/>
      <c r="B44" s="32" t="s">
        <v>36</v>
      </c>
      <c r="C44" s="30" t="s">
        <v>9</v>
      </c>
      <c r="D44" s="38">
        <v>277777.58</v>
      </c>
      <c r="E44" s="63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</row>
    <row r="45" spans="1:35" customFormat="1" ht="30" x14ac:dyDescent="0.25">
      <c r="A45" s="51"/>
      <c r="B45" s="33" t="s">
        <v>28</v>
      </c>
      <c r="C45" s="30" t="s">
        <v>37</v>
      </c>
      <c r="D45" s="106" t="s">
        <v>118</v>
      </c>
      <c r="E45" s="63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</row>
    <row r="46" spans="1:35" customFormat="1" x14ac:dyDescent="0.25">
      <c r="A46" s="51"/>
      <c r="B46" s="32" t="s">
        <v>29</v>
      </c>
      <c r="C46" s="30" t="s">
        <v>37</v>
      </c>
      <c r="D46" s="56" t="s">
        <v>39</v>
      </c>
      <c r="E46" s="63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</row>
    <row r="47" spans="1:35" customFormat="1" x14ac:dyDescent="0.25">
      <c r="A47" s="51"/>
      <c r="B47" s="32" t="s">
        <v>30</v>
      </c>
      <c r="C47" s="30" t="s">
        <v>37</v>
      </c>
      <c r="D47" s="36" t="s">
        <v>31</v>
      </c>
      <c r="E47" s="6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</row>
    <row r="48" spans="1:35" customFormat="1" x14ac:dyDescent="0.25">
      <c r="A48" s="51"/>
      <c r="B48" s="32" t="s">
        <v>32</v>
      </c>
      <c r="C48" s="30" t="s">
        <v>9</v>
      </c>
      <c r="D48" s="38">
        <v>99.06</v>
      </c>
      <c r="E48" s="6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</row>
    <row r="49" spans="1:35" customFormat="1" ht="30" x14ac:dyDescent="0.25">
      <c r="A49" s="154">
        <v>12</v>
      </c>
      <c r="B49" s="29" t="s">
        <v>35</v>
      </c>
      <c r="C49" s="30" t="s">
        <v>37</v>
      </c>
      <c r="D49" s="31" t="s">
        <v>121</v>
      </c>
      <c r="E49" s="63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</row>
    <row r="50" spans="1:35" s="62" customFormat="1" x14ac:dyDescent="0.25">
      <c r="A50" s="155"/>
      <c r="B50" s="32" t="s">
        <v>36</v>
      </c>
      <c r="C50" s="30" t="s">
        <v>9</v>
      </c>
      <c r="D50" s="38">
        <v>43511.64</v>
      </c>
      <c r="E50" s="63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</row>
    <row r="51" spans="1:35" customFormat="1" ht="51" x14ac:dyDescent="0.25">
      <c r="A51" s="155"/>
      <c r="B51" s="33" t="s">
        <v>28</v>
      </c>
      <c r="C51" s="30" t="s">
        <v>37</v>
      </c>
      <c r="D51" s="109" t="s">
        <v>122</v>
      </c>
      <c r="E51" s="63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</row>
    <row r="52" spans="1:35" customFormat="1" x14ac:dyDescent="0.25">
      <c r="A52" s="155"/>
      <c r="B52" s="32" t="s">
        <v>29</v>
      </c>
      <c r="C52" s="30" t="s">
        <v>37</v>
      </c>
      <c r="D52" s="56" t="s">
        <v>39</v>
      </c>
      <c r="E52" s="63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</row>
    <row r="53" spans="1:35" customFormat="1" x14ac:dyDescent="0.25">
      <c r="A53" s="155"/>
      <c r="B53" s="32" t="s">
        <v>30</v>
      </c>
      <c r="C53" s="30" t="s">
        <v>37</v>
      </c>
      <c r="D53" s="36" t="s">
        <v>31</v>
      </c>
      <c r="E53" s="63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</row>
    <row r="54" spans="1:35" customFormat="1" x14ac:dyDescent="0.25">
      <c r="A54" s="155"/>
      <c r="B54" s="32" t="s">
        <v>32</v>
      </c>
      <c r="C54" s="30" t="s">
        <v>9</v>
      </c>
      <c r="D54" s="37">
        <v>15.51</v>
      </c>
    </row>
    <row r="55" spans="1:35" customFormat="1" ht="30" x14ac:dyDescent="0.25">
      <c r="A55" s="154">
        <v>13</v>
      </c>
      <c r="B55" s="40" t="s">
        <v>35</v>
      </c>
      <c r="C55" s="30" t="s">
        <v>37</v>
      </c>
      <c r="D55" s="41" t="s">
        <v>124</v>
      </c>
      <c r="E55" s="63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35" s="62" customFormat="1" x14ac:dyDescent="0.25">
      <c r="A56" s="155"/>
      <c r="B56" s="32" t="s">
        <v>36</v>
      </c>
      <c r="C56" s="30" t="s">
        <v>9</v>
      </c>
      <c r="D56" s="38">
        <v>60086.61</v>
      </c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35" customFormat="1" ht="77.25" x14ac:dyDescent="0.25">
      <c r="A57" s="155"/>
      <c r="B57" s="33" t="s">
        <v>28</v>
      </c>
      <c r="C57" s="30" t="s">
        <v>37</v>
      </c>
      <c r="D57" s="107" t="s">
        <v>128</v>
      </c>
      <c r="E57" s="63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35" customFormat="1" x14ac:dyDescent="0.25">
      <c r="A58" s="155"/>
      <c r="B58" s="32" t="s">
        <v>29</v>
      </c>
      <c r="C58" s="30" t="s">
        <v>37</v>
      </c>
      <c r="D58" s="38" t="s">
        <v>120</v>
      </c>
      <c r="E58" s="63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35" customFormat="1" x14ac:dyDescent="0.25">
      <c r="A59" s="155"/>
      <c r="B59" s="32" t="s">
        <v>30</v>
      </c>
      <c r="C59" s="30" t="s">
        <v>37</v>
      </c>
      <c r="D59" s="36" t="s">
        <v>31</v>
      </c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35" customFormat="1" x14ac:dyDescent="0.25">
      <c r="A60" s="156"/>
      <c r="B60" s="32" t="s">
        <v>32</v>
      </c>
      <c r="C60" s="30" t="s">
        <v>9</v>
      </c>
      <c r="D60" s="38">
        <v>21.19</v>
      </c>
      <c r="E60" s="63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35" customFormat="1" ht="30" x14ac:dyDescent="0.25">
      <c r="A61" s="157">
        <v>14</v>
      </c>
      <c r="B61" s="29" t="s">
        <v>35</v>
      </c>
      <c r="C61" s="30" t="s">
        <v>37</v>
      </c>
      <c r="D61" s="31" t="s">
        <v>99</v>
      </c>
      <c r="E61" s="63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</row>
    <row r="62" spans="1:35" s="62" customFormat="1" x14ac:dyDescent="0.25">
      <c r="A62" s="158"/>
      <c r="B62" s="32" t="s">
        <v>36</v>
      </c>
      <c r="C62" s="30" t="s">
        <v>9</v>
      </c>
      <c r="D62" s="38">
        <v>20056.419999999998</v>
      </c>
      <c r="E62" s="63"/>
      <c r="F62" s="65"/>
      <c r="G62" s="65"/>
      <c r="H62" s="65"/>
      <c r="I62" s="129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</row>
    <row r="63" spans="1:35" customFormat="1" ht="30" x14ac:dyDescent="0.25">
      <c r="A63" s="158"/>
      <c r="B63" s="33" t="s">
        <v>28</v>
      </c>
      <c r="C63" s="30" t="s">
        <v>37</v>
      </c>
      <c r="D63" s="34" t="s">
        <v>99</v>
      </c>
      <c r="E63" s="63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</row>
    <row r="64" spans="1:35" customFormat="1" x14ac:dyDescent="0.25">
      <c r="A64" s="158"/>
      <c r="B64" s="42" t="s">
        <v>29</v>
      </c>
      <c r="C64" s="30" t="s">
        <v>37</v>
      </c>
      <c r="D64" s="43" t="s">
        <v>127</v>
      </c>
      <c r="E64" s="63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</row>
    <row r="65" spans="1:30" customFormat="1" x14ac:dyDescent="0.25">
      <c r="A65" s="158"/>
      <c r="B65" s="32" t="s">
        <v>30</v>
      </c>
      <c r="C65" s="30" t="s">
        <v>37</v>
      </c>
      <c r="D65" s="36" t="s">
        <v>31</v>
      </c>
      <c r="E65" s="63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</row>
    <row r="66" spans="1:30" customFormat="1" x14ac:dyDescent="0.25">
      <c r="A66" s="159"/>
      <c r="B66" s="32" t="s">
        <v>40</v>
      </c>
      <c r="C66" s="30" t="s">
        <v>9</v>
      </c>
      <c r="D66" s="38">
        <v>7.15</v>
      </c>
      <c r="E66" s="63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</row>
    <row r="67" spans="1:30" customFormat="1" x14ac:dyDescent="0.25">
      <c r="A67" s="154" t="s">
        <v>101</v>
      </c>
      <c r="B67" s="29" t="s">
        <v>35</v>
      </c>
      <c r="C67" s="30" t="s">
        <v>37</v>
      </c>
      <c r="D67" s="31" t="s">
        <v>96</v>
      </c>
      <c r="E67" s="63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</row>
    <row r="68" spans="1:30" s="62" customFormat="1" x14ac:dyDescent="0.25">
      <c r="A68" s="155"/>
      <c r="B68" s="32" t="s">
        <v>36</v>
      </c>
      <c r="C68" s="30" t="s">
        <v>9</v>
      </c>
      <c r="D68" s="38">
        <v>2766.52</v>
      </c>
      <c r="E68" s="63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</row>
    <row r="69" spans="1:30" customFormat="1" ht="51.75" x14ac:dyDescent="0.25">
      <c r="A69" s="155"/>
      <c r="B69" s="33" t="s">
        <v>28</v>
      </c>
      <c r="C69" s="30" t="s">
        <v>37</v>
      </c>
      <c r="D69" s="106" t="s">
        <v>119</v>
      </c>
      <c r="E69" s="63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</row>
    <row r="70" spans="1:30" customFormat="1" x14ac:dyDescent="0.25">
      <c r="A70" s="155"/>
      <c r="B70" s="42" t="s">
        <v>29</v>
      </c>
      <c r="C70" s="30" t="s">
        <v>37</v>
      </c>
      <c r="D70" s="43" t="s">
        <v>100</v>
      </c>
      <c r="E70" s="63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</row>
    <row r="71" spans="1:30" customFormat="1" x14ac:dyDescent="0.25">
      <c r="A71" s="155"/>
      <c r="B71" s="32" t="s">
        <v>30</v>
      </c>
      <c r="C71" s="30" t="s">
        <v>37</v>
      </c>
      <c r="D71" s="36" t="s">
        <v>31</v>
      </c>
      <c r="E71" s="63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</row>
    <row r="72" spans="1:30" customFormat="1" x14ac:dyDescent="0.25">
      <c r="A72" s="156"/>
      <c r="B72" s="32" t="s">
        <v>40</v>
      </c>
      <c r="C72" s="30" t="s">
        <v>9</v>
      </c>
      <c r="D72" s="38">
        <v>0.98</v>
      </c>
      <c r="E72" s="63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</row>
    <row r="73" spans="1:30" customFormat="1" x14ac:dyDescent="0.25">
      <c r="A73" s="160" t="s">
        <v>41</v>
      </c>
      <c r="B73" s="161"/>
      <c r="C73" s="161"/>
      <c r="D73" s="162"/>
      <c r="E73" s="63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</row>
    <row r="74" spans="1:30" customFormat="1" x14ac:dyDescent="0.25">
      <c r="A74" s="154">
        <v>15</v>
      </c>
      <c r="B74" s="29" t="s">
        <v>35</v>
      </c>
      <c r="C74" s="30" t="s">
        <v>37</v>
      </c>
      <c r="D74" s="31" t="s">
        <v>42</v>
      </c>
      <c r="E74" s="63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</row>
    <row r="75" spans="1:30" customFormat="1" x14ac:dyDescent="0.25">
      <c r="A75" s="155"/>
      <c r="B75" s="32" t="s">
        <v>36</v>
      </c>
      <c r="C75" s="30" t="s">
        <v>9</v>
      </c>
      <c r="D75" s="38" t="s">
        <v>10</v>
      </c>
    </row>
    <row r="76" spans="1:30" customFormat="1" ht="30" x14ac:dyDescent="0.25">
      <c r="A76" s="155"/>
      <c r="B76" s="33" t="s">
        <v>28</v>
      </c>
      <c r="C76" s="30" t="s">
        <v>37</v>
      </c>
      <c r="D76" s="54" t="s">
        <v>42</v>
      </c>
    </row>
    <row r="77" spans="1:30" customFormat="1" x14ac:dyDescent="0.25">
      <c r="A77" s="155"/>
      <c r="B77" s="42" t="s">
        <v>29</v>
      </c>
      <c r="C77" s="30" t="s">
        <v>37</v>
      </c>
      <c r="D77" s="43" t="s">
        <v>34</v>
      </c>
    </row>
    <row r="78" spans="1:30" customFormat="1" x14ac:dyDescent="0.25">
      <c r="A78" s="155"/>
      <c r="B78" s="32" t="s">
        <v>30</v>
      </c>
      <c r="C78" s="30" t="s">
        <v>37</v>
      </c>
      <c r="D78" s="36" t="s">
        <v>43</v>
      </c>
    </row>
    <row r="79" spans="1:30" customFormat="1" x14ac:dyDescent="0.25">
      <c r="A79" s="156"/>
      <c r="B79" s="32" t="s">
        <v>40</v>
      </c>
      <c r="C79" s="30" t="s">
        <v>9</v>
      </c>
      <c r="D79" s="38" t="s">
        <v>10</v>
      </c>
    </row>
    <row r="80" spans="1:30" customFormat="1" x14ac:dyDescent="0.25">
      <c r="A80" s="151" t="s">
        <v>61</v>
      </c>
      <c r="B80" s="152"/>
      <c r="C80" s="152"/>
      <c r="D80" s="153"/>
    </row>
    <row r="81" spans="1:4" customFormat="1" x14ac:dyDescent="0.25">
      <c r="A81" s="55">
        <v>16</v>
      </c>
      <c r="B81" s="32" t="s">
        <v>44</v>
      </c>
      <c r="C81" s="30" t="s">
        <v>45</v>
      </c>
      <c r="D81" s="38">
        <v>0</v>
      </c>
    </row>
    <row r="82" spans="1:4" customFormat="1" x14ac:dyDescent="0.25">
      <c r="A82" s="55">
        <v>17</v>
      </c>
      <c r="B82" s="32" t="s">
        <v>46</v>
      </c>
      <c r="C82" s="30" t="s">
        <v>45</v>
      </c>
      <c r="D82" s="38">
        <v>0</v>
      </c>
    </row>
    <row r="83" spans="1:4" customFormat="1" x14ac:dyDescent="0.25">
      <c r="A83" s="55">
        <v>18</v>
      </c>
      <c r="B83" s="32" t="s">
        <v>65</v>
      </c>
      <c r="C83" s="30" t="s">
        <v>45</v>
      </c>
      <c r="D83" s="38">
        <v>0</v>
      </c>
    </row>
    <row r="84" spans="1:4" customFormat="1" x14ac:dyDescent="0.25">
      <c r="A84" s="55">
        <v>19</v>
      </c>
      <c r="B84" s="32" t="s">
        <v>47</v>
      </c>
      <c r="C84" s="30" t="s">
        <v>9</v>
      </c>
      <c r="D84" s="38" t="s">
        <v>10</v>
      </c>
    </row>
    <row r="85" spans="1:4" customFormat="1" x14ac:dyDescent="0.25">
      <c r="A85" s="151" t="s">
        <v>48</v>
      </c>
      <c r="B85" s="152"/>
      <c r="C85" s="152"/>
      <c r="D85" s="153"/>
    </row>
    <row r="86" spans="1:4" customFormat="1" x14ac:dyDescent="0.25">
      <c r="A86" s="55">
        <v>20</v>
      </c>
      <c r="B86" s="32" t="s">
        <v>49</v>
      </c>
      <c r="C86" s="30" t="s">
        <v>9</v>
      </c>
      <c r="D86" s="38" t="s">
        <v>10</v>
      </c>
    </row>
    <row r="87" spans="1:4" customFormat="1" x14ac:dyDescent="0.25">
      <c r="A87" s="55">
        <v>21</v>
      </c>
      <c r="B87" s="32" t="s">
        <v>50</v>
      </c>
      <c r="C87" s="30" t="s">
        <v>9</v>
      </c>
      <c r="D87" s="38" t="s">
        <v>10</v>
      </c>
    </row>
    <row r="88" spans="1:4" customFormat="1" x14ac:dyDescent="0.25">
      <c r="A88" s="55">
        <v>22</v>
      </c>
      <c r="B88" s="32" t="s">
        <v>51</v>
      </c>
      <c r="C88" s="30" t="s">
        <v>9</v>
      </c>
      <c r="D88" s="38" t="s">
        <v>10</v>
      </c>
    </row>
    <row r="89" spans="1:4" customFormat="1" x14ac:dyDescent="0.25">
      <c r="A89" s="55">
        <v>23</v>
      </c>
      <c r="B89" s="32" t="s">
        <v>52</v>
      </c>
      <c r="C89" s="30" t="s">
        <v>9</v>
      </c>
      <c r="D89" s="38" t="s">
        <v>10</v>
      </c>
    </row>
    <row r="90" spans="1:4" customFormat="1" x14ac:dyDescent="0.25">
      <c r="A90" s="55">
        <v>24</v>
      </c>
      <c r="B90" s="32" t="s">
        <v>53</v>
      </c>
      <c r="C90" s="30" t="s">
        <v>9</v>
      </c>
      <c r="D90" s="38" t="s">
        <v>10</v>
      </c>
    </row>
    <row r="91" spans="1:4" customFormat="1" x14ac:dyDescent="0.25">
      <c r="A91" s="55">
        <v>25</v>
      </c>
      <c r="B91" s="32" t="s">
        <v>54</v>
      </c>
      <c r="C91" s="30" t="s">
        <v>9</v>
      </c>
      <c r="D91" s="38">
        <f>D27</f>
        <v>99737.84</v>
      </c>
    </row>
  </sheetData>
  <mergeCells count="21">
    <mergeCell ref="A49:A54"/>
    <mergeCell ref="A67:A72"/>
    <mergeCell ref="A15:A18"/>
    <mergeCell ref="A10:D11"/>
    <mergeCell ref="A7:A9"/>
    <mergeCell ref="A19:A23"/>
    <mergeCell ref="A24:A27"/>
    <mergeCell ref="A28:D29"/>
    <mergeCell ref="A55:A60"/>
    <mergeCell ref="A1:D1"/>
    <mergeCell ref="A2:D2"/>
    <mergeCell ref="A3:B3"/>
    <mergeCell ref="A4:B4"/>
    <mergeCell ref="A5:C5"/>
    <mergeCell ref="C4:D4"/>
    <mergeCell ref="C3:D3"/>
    <mergeCell ref="A73:D73"/>
    <mergeCell ref="A74:A79"/>
    <mergeCell ref="A80:D80"/>
    <mergeCell ref="A85:D85"/>
    <mergeCell ref="A61:A66"/>
  </mergeCells>
  <pageMargins left="0.7" right="0.7" top="0.75" bottom="0.75" header="0.3" footer="0.3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5"/>
  <sheetViews>
    <sheetView zoomScaleNormal="100" workbookViewId="0">
      <selection activeCell="B106" sqref="B106"/>
    </sheetView>
  </sheetViews>
  <sheetFormatPr defaultRowHeight="15" x14ac:dyDescent="0.25"/>
  <cols>
    <col min="2" max="2" width="61.140625" customWidth="1"/>
    <col min="3" max="3" width="20.28515625" customWidth="1"/>
    <col min="4" max="4" width="54.5703125" customWidth="1"/>
    <col min="6" max="6" width="10" bestFit="1" customWidth="1"/>
  </cols>
  <sheetData>
    <row r="1" spans="1:4" x14ac:dyDescent="0.25">
      <c r="A1" s="203" t="s">
        <v>66</v>
      </c>
      <c r="B1" s="204"/>
      <c r="C1" s="204"/>
      <c r="D1" s="205"/>
    </row>
    <row r="2" spans="1:4" x14ac:dyDescent="0.25">
      <c r="A2" s="206" t="s">
        <v>0</v>
      </c>
      <c r="B2" s="207"/>
      <c r="C2" s="207"/>
      <c r="D2" s="208"/>
    </row>
    <row r="3" spans="1:4" x14ac:dyDescent="0.25">
      <c r="A3" s="209" t="s">
        <v>75</v>
      </c>
      <c r="B3" s="210"/>
      <c r="C3" s="139"/>
      <c r="D3" s="141"/>
    </row>
    <row r="4" spans="1:4" ht="30" customHeight="1" x14ac:dyDescent="0.25">
      <c r="A4" s="211" t="s">
        <v>132</v>
      </c>
      <c r="B4" s="212"/>
      <c r="C4" s="213" t="s">
        <v>91</v>
      </c>
      <c r="D4" s="214"/>
    </row>
    <row r="5" spans="1:4" x14ac:dyDescent="0.25">
      <c r="A5" s="215" t="s">
        <v>73</v>
      </c>
      <c r="B5" s="216"/>
      <c r="C5" s="217"/>
      <c r="D5" s="15" t="s">
        <v>74</v>
      </c>
    </row>
    <row r="6" spans="1:4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4" x14ac:dyDescent="0.25">
      <c r="A7" s="142" t="s">
        <v>5</v>
      </c>
      <c r="B7" s="3" t="s">
        <v>6</v>
      </c>
      <c r="C7" s="1"/>
      <c r="D7" s="16">
        <v>45015</v>
      </c>
    </row>
    <row r="8" spans="1:4" x14ac:dyDescent="0.25">
      <c r="A8" s="143"/>
      <c r="B8" s="1" t="s">
        <v>7</v>
      </c>
      <c r="C8" s="1"/>
      <c r="D8" s="16">
        <v>44621</v>
      </c>
    </row>
    <row r="9" spans="1:4" x14ac:dyDescent="0.25">
      <c r="A9" s="144"/>
      <c r="B9" s="1" t="s">
        <v>8</v>
      </c>
      <c r="C9" s="1"/>
      <c r="D9" s="16">
        <v>44926</v>
      </c>
    </row>
    <row r="10" spans="1:4" x14ac:dyDescent="0.25">
      <c r="A10" s="145" t="s">
        <v>63</v>
      </c>
      <c r="B10" s="146"/>
      <c r="C10" s="146"/>
      <c r="D10" s="147"/>
    </row>
    <row r="11" spans="1:4" x14ac:dyDescent="0.25">
      <c r="A11" s="148"/>
      <c r="B11" s="149"/>
      <c r="C11" s="149"/>
      <c r="D11" s="150"/>
    </row>
    <row r="12" spans="1:4" x14ac:dyDescent="0.25">
      <c r="A12" s="4">
        <v>2</v>
      </c>
      <c r="B12" s="1" t="s">
        <v>11</v>
      </c>
      <c r="C12" s="2" t="s">
        <v>9</v>
      </c>
      <c r="D12" s="9" t="s">
        <v>10</v>
      </c>
    </row>
    <row r="13" spans="1:4" x14ac:dyDescent="0.25">
      <c r="A13" s="2">
        <v>3</v>
      </c>
      <c r="B13" s="1" t="s">
        <v>12</v>
      </c>
      <c r="C13" s="2" t="s">
        <v>9</v>
      </c>
      <c r="D13" s="9" t="s">
        <v>10</v>
      </c>
    </row>
    <row r="14" spans="1:4" x14ac:dyDescent="0.25">
      <c r="A14" s="2">
        <v>4</v>
      </c>
      <c r="B14" s="1" t="s">
        <v>13</v>
      </c>
      <c r="C14" s="2" t="s">
        <v>9</v>
      </c>
      <c r="D14" s="9" t="s">
        <v>10</v>
      </c>
    </row>
    <row r="15" spans="1:4" ht="30" x14ac:dyDescent="0.25">
      <c r="A15" s="130">
        <v>5</v>
      </c>
      <c r="B15" s="6" t="s">
        <v>64</v>
      </c>
      <c r="C15" s="2" t="s">
        <v>9</v>
      </c>
      <c r="D15" s="116">
        <v>379254.1</v>
      </c>
    </row>
    <row r="16" spans="1:4" x14ac:dyDescent="0.25">
      <c r="A16" s="131"/>
      <c r="B16" s="7" t="s">
        <v>14</v>
      </c>
      <c r="C16" s="2" t="s">
        <v>9</v>
      </c>
      <c r="D16" s="17">
        <v>222515.97</v>
      </c>
    </row>
    <row r="17" spans="1:25" x14ac:dyDescent="0.25">
      <c r="A17" s="131"/>
      <c r="B17" s="7" t="s">
        <v>15</v>
      </c>
      <c r="C17" s="2" t="s">
        <v>9</v>
      </c>
      <c r="D17" s="17">
        <v>87228.44</v>
      </c>
    </row>
    <row r="18" spans="1:25" x14ac:dyDescent="0.25">
      <c r="A18" s="132"/>
      <c r="B18" s="7" t="s">
        <v>16</v>
      </c>
      <c r="C18" s="2" t="s">
        <v>9</v>
      </c>
      <c r="D18" s="17">
        <v>69509.69</v>
      </c>
    </row>
    <row r="19" spans="1:25" x14ac:dyDescent="0.25">
      <c r="A19" s="130">
        <v>6</v>
      </c>
      <c r="B19" s="3" t="s">
        <v>62</v>
      </c>
      <c r="C19" s="8" t="s">
        <v>9</v>
      </c>
      <c r="D19" s="115">
        <v>269298.89</v>
      </c>
      <c r="F19" s="20"/>
    </row>
    <row r="20" spans="1:25" x14ac:dyDescent="0.25">
      <c r="A20" s="131"/>
      <c r="B20" s="7" t="s">
        <v>17</v>
      </c>
      <c r="C20" s="2" t="s">
        <v>9</v>
      </c>
      <c r="D20" s="17">
        <f>D19</f>
        <v>269298.89</v>
      </c>
    </row>
    <row r="21" spans="1:25" x14ac:dyDescent="0.25">
      <c r="A21" s="131"/>
      <c r="B21" s="7" t="s">
        <v>18</v>
      </c>
      <c r="C21" s="2" t="s">
        <v>9</v>
      </c>
      <c r="D21" s="17" t="s">
        <v>10</v>
      </c>
    </row>
    <row r="22" spans="1:25" x14ac:dyDescent="0.25">
      <c r="A22" s="131"/>
      <c r="B22" s="7" t="s">
        <v>19</v>
      </c>
      <c r="C22" s="2" t="s">
        <v>9</v>
      </c>
      <c r="D22" s="17" t="s">
        <v>10</v>
      </c>
    </row>
    <row r="23" spans="1:25" x14ac:dyDescent="0.25">
      <c r="A23" s="132"/>
      <c r="B23" s="7" t="s">
        <v>20</v>
      </c>
      <c r="C23" s="2" t="s">
        <v>9</v>
      </c>
      <c r="D23" s="17" t="s">
        <v>10</v>
      </c>
    </row>
    <row r="24" spans="1:25" x14ac:dyDescent="0.25">
      <c r="A24" s="130">
        <v>7</v>
      </c>
      <c r="B24" s="3" t="s">
        <v>21</v>
      </c>
      <c r="C24" s="8" t="s">
        <v>9</v>
      </c>
      <c r="D24" s="66" t="s">
        <v>10</v>
      </c>
    </row>
    <row r="25" spans="1:25" x14ac:dyDescent="0.25">
      <c r="A25" s="131"/>
      <c r="B25" s="1" t="s">
        <v>22</v>
      </c>
      <c r="C25" s="2" t="s">
        <v>9</v>
      </c>
      <c r="D25" s="17" t="s">
        <v>10</v>
      </c>
    </row>
    <row r="26" spans="1:25" x14ac:dyDescent="0.25">
      <c r="A26" s="131"/>
      <c r="B26" s="1" t="s">
        <v>23</v>
      </c>
      <c r="C26" s="2" t="s">
        <v>9</v>
      </c>
      <c r="D26" s="17" t="s">
        <v>10</v>
      </c>
    </row>
    <row r="27" spans="1:25" x14ac:dyDescent="0.25">
      <c r="A27" s="132"/>
      <c r="B27" s="1" t="s">
        <v>24</v>
      </c>
      <c r="C27" s="2" t="s">
        <v>9</v>
      </c>
      <c r="D27" s="114">
        <v>108847.55</v>
      </c>
    </row>
    <row r="28" spans="1:25" x14ac:dyDescent="0.25">
      <c r="A28" s="133" t="s">
        <v>25</v>
      </c>
      <c r="B28" s="134"/>
      <c r="C28" s="134"/>
      <c r="D28" s="135"/>
    </row>
    <row r="29" spans="1:25" x14ac:dyDescent="0.25">
      <c r="A29" s="136"/>
      <c r="B29" s="137"/>
      <c r="C29" s="137"/>
      <c r="D29" s="138"/>
    </row>
    <row r="30" spans="1:25" x14ac:dyDescent="0.25">
      <c r="A30" s="57" t="s">
        <v>112</v>
      </c>
      <c r="B30" s="59"/>
      <c r="C30" s="59"/>
      <c r="D30" s="119">
        <f>D32+D38+D44+D50+D56+D62+D68</f>
        <v>237870.46999999997</v>
      </c>
    </row>
    <row r="31" spans="1:25" ht="30" x14ac:dyDescent="0.25">
      <c r="A31" s="48">
        <v>8</v>
      </c>
      <c r="B31" s="29" t="s">
        <v>26</v>
      </c>
      <c r="C31" s="30" t="s">
        <v>37</v>
      </c>
      <c r="D31" s="31" t="s">
        <v>97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</row>
    <row r="32" spans="1:25" s="62" customFormat="1" x14ac:dyDescent="0.25">
      <c r="A32" s="49"/>
      <c r="B32" s="32" t="s">
        <v>27</v>
      </c>
      <c r="C32" s="30" t="s">
        <v>9</v>
      </c>
      <c r="D32" s="38">
        <v>0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</row>
    <row r="33" spans="1:25" ht="55.5" customHeight="1" x14ac:dyDescent="0.25">
      <c r="A33" s="49"/>
      <c r="B33" s="33" t="s">
        <v>28</v>
      </c>
      <c r="C33" s="30" t="s">
        <v>37</v>
      </c>
      <c r="D33" s="106" t="s">
        <v>117</v>
      </c>
      <c r="E33" s="64"/>
      <c r="F33" s="126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</row>
    <row r="34" spans="1:25" x14ac:dyDescent="0.25">
      <c r="A34" s="49"/>
      <c r="B34" s="32" t="s">
        <v>29</v>
      </c>
      <c r="C34" s="30" t="s">
        <v>37</v>
      </c>
      <c r="D34" s="35" t="s">
        <v>33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</row>
    <row r="35" spans="1:25" x14ac:dyDescent="0.25">
      <c r="A35" s="49"/>
      <c r="B35" s="32" t="s">
        <v>30</v>
      </c>
      <c r="C35" s="30" t="s">
        <v>37</v>
      </c>
      <c r="D35" s="36" t="s">
        <v>31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</row>
    <row r="36" spans="1:25" x14ac:dyDescent="0.25">
      <c r="A36" s="49"/>
      <c r="B36" s="32" t="s">
        <v>32</v>
      </c>
      <c r="C36" s="30" t="s">
        <v>9</v>
      </c>
      <c r="D36" s="38" t="s">
        <v>10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</row>
    <row r="37" spans="1:25" ht="30" x14ac:dyDescent="0.25">
      <c r="A37" s="45">
        <v>9</v>
      </c>
      <c r="B37" s="29" t="s">
        <v>35</v>
      </c>
      <c r="C37" s="30" t="s">
        <v>37</v>
      </c>
      <c r="D37" s="31" t="s">
        <v>98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</row>
    <row r="38" spans="1:25" s="60" customFormat="1" x14ac:dyDescent="0.25">
      <c r="A38" s="53"/>
      <c r="B38" s="32" t="s">
        <v>36</v>
      </c>
      <c r="C38" s="30" t="s">
        <v>9</v>
      </c>
      <c r="D38" s="38">
        <v>63534.1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</row>
    <row r="39" spans="1:25" ht="51.75" x14ac:dyDescent="0.25">
      <c r="A39" s="46"/>
      <c r="B39" s="33" t="s">
        <v>28</v>
      </c>
      <c r="C39" s="30" t="s">
        <v>37</v>
      </c>
      <c r="D39" s="110" t="s">
        <v>123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</row>
    <row r="40" spans="1:25" x14ac:dyDescent="0.25">
      <c r="A40" s="46"/>
      <c r="B40" s="32" t="s">
        <v>29</v>
      </c>
      <c r="C40" s="30" t="s">
        <v>37</v>
      </c>
      <c r="D40" s="36" t="s">
        <v>33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  <row r="41" spans="1:25" x14ac:dyDescent="0.25">
      <c r="A41" s="46"/>
      <c r="B41" s="32" t="s">
        <v>30</v>
      </c>
      <c r="C41" s="30" t="s">
        <v>37</v>
      </c>
      <c r="D41" s="36" t="s">
        <v>31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</row>
    <row r="42" spans="1:25" x14ac:dyDescent="0.25">
      <c r="A42" s="47"/>
      <c r="B42" s="32" t="s">
        <v>32</v>
      </c>
      <c r="C42" s="30" t="s">
        <v>9</v>
      </c>
      <c r="D42" s="38">
        <v>21.61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</row>
    <row r="43" spans="1:25" x14ac:dyDescent="0.25">
      <c r="A43" s="50">
        <v>11</v>
      </c>
      <c r="B43" s="29" t="s">
        <v>35</v>
      </c>
      <c r="C43" s="30" t="s">
        <v>37</v>
      </c>
      <c r="D43" s="39" t="s">
        <v>38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</row>
    <row r="44" spans="1:25" s="60" customFormat="1" x14ac:dyDescent="0.25">
      <c r="A44" s="67"/>
      <c r="B44" s="68" t="s">
        <v>36</v>
      </c>
      <c r="C44" s="69" t="s">
        <v>9</v>
      </c>
      <c r="D44" s="38">
        <v>49098.26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</row>
    <row r="45" spans="1:25" ht="30" x14ac:dyDescent="0.25">
      <c r="A45" s="51"/>
      <c r="B45" s="33" t="s">
        <v>28</v>
      </c>
      <c r="C45" s="30" t="s">
        <v>37</v>
      </c>
      <c r="D45" s="106" t="s">
        <v>118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</row>
    <row r="46" spans="1:25" x14ac:dyDescent="0.25">
      <c r="A46" s="51"/>
      <c r="B46" s="32" t="s">
        <v>29</v>
      </c>
      <c r="C46" s="30" t="s">
        <v>37</v>
      </c>
      <c r="D46" s="10" t="s">
        <v>39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</row>
    <row r="47" spans="1:25" x14ac:dyDescent="0.25">
      <c r="A47" s="51"/>
      <c r="B47" s="32" t="s">
        <v>30</v>
      </c>
      <c r="C47" s="30" t="s">
        <v>37</v>
      </c>
      <c r="D47" s="36" t="s">
        <v>31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</row>
    <row r="48" spans="1:25" x14ac:dyDescent="0.25">
      <c r="A48" s="51"/>
      <c r="B48" s="32" t="s">
        <v>32</v>
      </c>
      <c r="C48" s="30" t="s">
        <v>9</v>
      </c>
      <c r="D48" s="38">
        <v>17.73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</row>
    <row r="49" spans="1:25" ht="30" x14ac:dyDescent="0.25">
      <c r="A49" s="154">
        <v>12</v>
      </c>
      <c r="B49" s="29" t="s">
        <v>35</v>
      </c>
      <c r="C49" s="30" t="s">
        <v>37</v>
      </c>
      <c r="D49" s="31" t="s">
        <v>121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</row>
    <row r="50" spans="1:25" s="60" customFormat="1" x14ac:dyDescent="0.25">
      <c r="A50" s="155"/>
      <c r="B50" s="68" t="s">
        <v>36</v>
      </c>
      <c r="C50" s="69" t="s">
        <v>9</v>
      </c>
      <c r="D50" s="38">
        <v>43948.01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</row>
    <row r="51" spans="1:25" ht="51" x14ac:dyDescent="0.25">
      <c r="A51" s="155"/>
      <c r="B51" s="33" t="s">
        <v>28</v>
      </c>
      <c r="C51" s="30" t="s">
        <v>37</v>
      </c>
      <c r="D51" s="109" t="s">
        <v>122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</row>
    <row r="52" spans="1:25" x14ac:dyDescent="0.25">
      <c r="A52" s="155"/>
      <c r="B52" s="32" t="s">
        <v>29</v>
      </c>
      <c r="C52" s="30" t="s">
        <v>37</v>
      </c>
      <c r="D52" s="36" t="s">
        <v>33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 x14ac:dyDescent="0.25">
      <c r="A53" s="155"/>
      <c r="B53" s="32" t="s">
        <v>30</v>
      </c>
      <c r="C53" s="30" t="s">
        <v>37</v>
      </c>
      <c r="D53" s="36" t="s">
        <v>31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 x14ac:dyDescent="0.25">
      <c r="A54" s="155"/>
      <c r="B54" s="32" t="s">
        <v>32</v>
      </c>
      <c r="C54" s="30" t="s">
        <v>9</v>
      </c>
      <c r="D54" s="38">
        <v>15.87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 ht="30" x14ac:dyDescent="0.25">
      <c r="A55" s="154">
        <v>13</v>
      </c>
      <c r="B55" s="40" t="s">
        <v>35</v>
      </c>
      <c r="C55" s="30" t="s">
        <v>37</v>
      </c>
      <c r="D55" s="41" t="s">
        <v>124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  <row r="56" spans="1:25" s="60" customFormat="1" x14ac:dyDescent="0.25">
      <c r="A56" s="155"/>
      <c r="B56" s="32" t="s">
        <v>36</v>
      </c>
      <c r="C56" s="30" t="s">
        <v>9</v>
      </c>
      <c r="D56" s="38">
        <v>59339.56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</row>
    <row r="57" spans="1:25" ht="77.25" x14ac:dyDescent="0.25">
      <c r="A57" s="155"/>
      <c r="B57" s="33" t="s">
        <v>28</v>
      </c>
      <c r="C57" s="30" t="s">
        <v>37</v>
      </c>
      <c r="D57" s="107" t="s">
        <v>128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</row>
    <row r="58" spans="1:25" x14ac:dyDescent="0.25">
      <c r="A58" s="155"/>
      <c r="B58" s="32" t="s">
        <v>29</v>
      </c>
      <c r="C58" s="30" t="s">
        <v>37</v>
      </c>
      <c r="D58" s="38" t="s">
        <v>120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</row>
    <row r="59" spans="1:25" x14ac:dyDescent="0.25">
      <c r="A59" s="155"/>
      <c r="B59" s="32" t="s">
        <v>30</v>
      </c>
      <c r="C59" s="30" t="s">
        <v>37</v>
      </c>
      <c r="D59" s="36" t="s">
        <v>31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</row>
    <row r="60" spans="1:25" x14ac:dyDescent="0.25">
      <c r="A60" s="156"/>
      <c r="B60" s="32" t="s">
        <v>32</v>
      </c>
      <c r="C60" s="30" t="s">
        <v>9</v>
      </c>
      <c r="D60" s="38">
        <v>21.2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</row>
    <row r="61" spans="1:25" ht="30" x14ac:dyDescent="0.25">
      <c r="A61" s="157">
        <v>14</v>
      </c>
      <c r="B61" s="29" t="s">
        <v>35</v>
      </c>
      <c r="C61" s="30" t="s">
        <v>37</v>
      </c>
      <c r="D61" s="31" t="s">
        <v>99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</row>
    <row r="62" spans="1:25" s="60" customFormat="1" x14ac:dyDescent="0.25">
      <c r="A62" s="158"/>
      <c r="B62" s="32" t="s">
        <v>36</v>
      </c>
      <c r="C62" s="30" t="s">
        <v>9</v>
      </c>
      <c r="D62" s="38">
        <v>19229.240000000002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</row>
    <row r="63" spans="1:25" ht="30" x14ac:dyDescent="0.25">
      <c r="A63" s="158"/>
      <c r="B63" s="33" t="s">
        <v>28</v>
      </c>
      <c r="C63" s="30" t="s">
        <v>37</v>
      </c>
      <c r="D63" s="34" t="s">
        <v>99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</row>
    <row r="64" spans="1:25" x14ac:dyDescent="0.25">
      <c r="A64" s="158"/>
      <c r="B64" s="42" t="s">
        <v>29</v>
      </c>
      <c r="C64" s="30" t="s">
        <v>37</v>
      </c>
      <c r="D64" s="43" t="s">
        <v>127</v>
      </c>
      <c r="E64" s="64"/>
      <c r="F64" s="126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</row>
    <row r="65" spans="1:25" x14ac:dyDescent="0.25">
      <c r="A65" s="158"/>
      <c r="B65" s="32" t="s">
        <v>30</v>
      </c>
      <c r="C65" s="30" t="s">
        <v>37</v>
      </c>
      <c r="D65" s="36" t="s">
        <v>31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</row>
    <row r="66" spans="1:25" x14ac:dyDescent="0.25">
      <c r="A66" s="159"/>
      <c r="B66" s="32" t="s">
        <v>40</v>
      </c>
      <c r="C66" s="30" t="s">
        <v>9</v>
      </c>
      <c r="D66" s="38">
        <v>6.94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</row>
    <row r="67" spans="1:25" x14ac:dyDescent="0.25">
      <c r="A67" s="154" t="s">
        <v>101</v>
      </c>
      <c r="B67" s="29" t="s">
        <v>35</v>
      </c>
      <c r="C67" s="30" t="s">
        <v>37</v>
      </c>
      <c r="D67" s="31" t="s">
        <v>96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</row>
    <row r="68" spans="1:25" s="60" customFormat="1" x14ac:dyDescent="0.25">
      <c r="A68" s="155"/>
      <c r="B68" s="32" t="s">
        <v>36</v>
      </c>
      <c r="C68" s="30" t="s">
        <v>9</v>
      </c>
      <c r="D68" s="38">
        <v>2721.3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</row>
    <row r="69" spans="1:25" ht="51.75" x14ac:dyDescent="0.25">
      <c r="A69" s="155"/>
      <c r="B69" s="33" t="s">
        <v>28</v>
      </c>
      <c r="C69" s="30" t="s">
        <v>37</v>
      </c>
      <c r="D69" s="106" t="s">
        <v>119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</row>
    <row r="70" spans="1:25" x14ac:dyDescent="0.25">
      <c r="A70" s="155"/>
      <c r="B70" s="42" t="s">
        <v>29</v>
      </c>
      <c r="C70" s="30" t="s">
        <v>37</v>
      </c>
      <c r="D70" s="43" t="s">
        <v>100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</row>
    <row r="71" spans="1:25" x14ac:dyDescent="0.25">
      <c r="A71" s="155"/>
      <c r="B71" s="32" t="s">
        <v>30</v>
      </c>
      <c r="C71" s="30" t="s">
        <v>37</v>
      </c>
      <c r="D71" s="36" t="s">
        <v>31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</row>
    <row r="72" spans="1:25" x14ac:dyDescent="0.25">
      <c r="A72" s="156"/>
      <c r="B72" s="32" t="s">
        <v>40</v>
      </c>
      <c r="C72" s="30" t="s">
        <v>9</v>
      </c>
      <c r="D72" s="38">
        <v>0.98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</row>
    <row r="73" spans="1:25" x14ac:dyDescent="0.25">
      <c r="A73" s="160" t="s">
        <v>41</v>
      </c>
      <c r="B73" s="161"/>
      <c r="C73" s="161"/>
      <c r="D73" s="162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</row>
    <row r="74" spans="1:25" x14ac:dyDescent="0.25">
      <c r="A74" s="163">
        <v>15</v>
      </c>
      <c r="B74" s="70" t="s">
        <v>35</v>
      </c>
      <c r="C74" s="69" t="s">
        <v>37</v>
      </c>
      <c r="D74" s="71" t="s">
        <v>42</v>
      </c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</row>
    <row r="75" spans="1:25" x14ac:dyDescent="0.25">
      <c r="A75" s="164"/>
      <c r="B75" s="68" t="s">
        <v>36</v>
      </c>
      <c r="C75" s="69" t="s">
        <v>9</v>
      </c>
      <c r="D75" s="38" t="s">
        <v>10</v>
      </c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</row>
    <row r="76" spans="1:25" ht="30" x14ac:dyDescent="0.25">
      <c r="A76" s="164"/>
      <c r="B76" s="72" t="s">
        <v>28</v>
      </c>
      <c r="C76" s="69" t="s">
        <v>37</v>
      </c>
      <c r="D76" s="73" t="s">
        <v>42</v>
      </c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</row>
    <row r="77" spans="1:25" x14ac:dyDescent="0.25">
      <c r="A77" s="164"/>
      <c r="B77" s="74" t="s">
        <v>29</v>
      </c>
      <c r="C77" s="69" t="s">
        <v>37</v>
      </c>
      <c r="D77" s="73" t="s">
        <v>34</v>
      </c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</row>
    <row r="78" spans="1:25" x14ac:dyDescent="0.25">
      <c r="A78" s="164"/>
      <c r="B78" s="68" t="s">
        <v>30</v>
      </c>
      <c r="C78" s="69" t="s">
        <v>37</v>
      </c>
      <c r="D78" s="38" t="s">
        <v>43</v>
      </c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</row>
    <row r="79" spans="1:25" x14ac:dyDescent="0.25">
      <c r="A79" s="165"/>
      <c r="B79" s="68" t="s">
        <v>40</v>
      </c>
      <c r="C79" s="69" t="s">
        <v>9</v>
      </c>
      <c r="D79" s="38" t="s">
        <v>10</v>
      </c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</row>
    <row r="80" spans="1:25" x14ac:dyDescent="0.25">
      <c r="A80" s="166" t="s">
        <v>61</v>
      </c>
      <c r="B80" s="167"/>
      <c r="C80" s="167"/>
      <c r="D80" s="168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</row>
    <row r="81" spans="1:25" x14ac:dyDescent="0.25">
      <c r="A81" s="75">
        <v>16</v>
      </c>
      <c r="B81" s="68" t="s">
        <v>44</v>
      </c>
      <c r="C81" s="69" t="s">
        <v>45</v>
      </c>
      <c r="D81" s="38">
        <v>0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</row>
    <row r="82" spans="1:25" x14ac:dyDescent="0.25">
      <c r="A82" s="75">
        <v>17</v>
      </c>
      <c r="B82" s="68" t="s">
        <v>46</v>
      </c>
      <c r="C82" s="69" t="s">
        <v>45</v>
      </c>
      <c r="D82" s="38">
        <v>0</v>
      </c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</row>
    <row r="83" spans="1:25" x14ac:dyDescent="0.25">
      <c r="A83" s="75">
        <v>18</v>
      </c>
      <c r="B83" s="68" t="s">
        <v>65</v>
      </c>
      <c r="C83" s="69" t="s">
        <v>45</v>
      </c>
      <c r="D83" s="38">
        <v>0</v>
      </c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</row>
    <row r="84" spans="1:25" x14ac:dyDescent="0.25">
      <c r="A84" s="75">
        <v>19</v>
      </c>
      <c r="B84" s="68" t="s">
        <v>47</v>
      </c>
      <c r="C84" s="69" t="s">
        <v>9</v>
      </c>
      <c r="D84" s="38" t="s">
        <v>10</v>
      </c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</row>
    <row r="85" spans="1:25" x14ac:dyDescent="0.25">
      <c r="A85" s="151" t="s">
        <v>48</v>
      </c>
      <c r="B85" s="152"/>
      <c r="C85" s="152"/>
      <c r="D85" s="153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</row>
    <row r="86" spans="1:25" x14ac:dyDescent="0.25">
      <c r="A86" s="55">
        <v>20</v>
      </c>
      <c r="B86" s="32" t="s">
        <v>49</v>
      </c>
      <c r="C86" s="30" t="s">
        <v>9</v>
      </c>
      <c r="D86" s="38" t="s">
        <v>10</v>
      </c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</row>
    <row r="87" spans="1:25" x14ac:dyDescent="0.25">
      <c r="A87" s="55">
        <v>21</v>
      </c>
      <c r="B87" s="32" t="s">
        <v>50</v>
      </c>
      <c r="C87" s="30" t="s">
        <v>9</v>
      </c>
      <c r="D87" s="38" t="s">
        <v>10</v>
      </c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</row>
    <row r="88" spans="1:25" x14ac:dyDescent="0.25">
      <c r="A88" s="55">
        <v>22</v>
      </c>
      <c r="B88" s="32" t="s">
        <v>51</v>
      </c>
      <c r="C88" s="30" t="s">
        <v>9</v>
      </c>
      <c r="D88" s="38" t="s">
        <v>10</v>
      </c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</row>
    <row r="89" spans="1:25" x14ac:dyDescent="0.25">
      <c r="A89" s="55">
        <v>23</v>
      </c>
      <c r="B89" s="32" t="s">
        <v>52</v>
      </c>
      <c r="C89" s="30" t="s">
        <v>9</v>
      </c>
      <c r="D89" s="38" t="s">
        <v>10</v>
      </c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</row>
    <row r="90" spans="1:25" x14ac:dyDescent="0.25">
      <c r="A90" s="55">
        <v>24</v>
      </c>
      <c r="B90" s="32" t="s">
        <v>53</v>
      </c>
      <c r="C90" s="30" t="s">
        <v>9</v>
      </c>
      <c r="D90" s="38" t="s">
        <v>10</v>
      </c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</row>
    <row r="91" spans="1:25" x14ac:dyDescent="0.25">
      <c r="A91" s="55">
        <v>25</v>
      </c>
      <c r="B91" s="32" t="s">
        <v>54</v>
      </c>
      <c r="C91" s="30" t="s">
        <v>9</v>
      </c>
      <c r="D91" s="38">
        <f>D27</f>
        <v>108847.55</v>
      </c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</row>
    <row r="92" spans="1:25" x14ac:dyDescent="0.25">
      <c r="A92" s="44"/>
      <c r="B92" s="44"/>
      <c r="C92" s="44"/>
      <c r="D92" s="4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</row>
    <row r="93" spans="1:25" x14ac:dyDescent="0.25">
      <c r="A93" s="44"/>
      <c r="B93" s="44"/>
      <c r="C93" s="44"/>
      <c r="D93" s="4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</row>
    <row r="94" spans="1:25" x14ac:dyDescent="0.25">
      <c r="A94" s="44"/>
      <c r="B94" s="44"/>
      <c r="C94" s="44"/>
      <c r="D94" s="44"/>
    </row>
    <row r="95" spans="1:25" x14ac:dyDescent="0.25">
      <c r="A95" s="44"/>
      <c r="B95" s="44"/>
      <c r="C95" s="44"/>
      <c r="D95" s="44"/>
    </row>
    <row r="96" spans="1:25" x14ac:dyDescent="0.25">
      <c r="A96" s="44"/>
      <c r="B96" s="44"/>
      <c r="C96" s="44"/>
      <c r="D96" s="44"/>
    </row>
    <row r="97" spans="1:4" x14ac:dyDescent="0.25">
      <c r="A97" s="44"/>
      <c r="B97" s="44"/>
      <c r="C97" s="44"/>
      <c r="D97" s="44"/>
    </row>
    <row r="98" spans="1:4" x14ac:dyDescent="0.25">
      <c r="A98" s="44"/>
      <c r="B98" s="44"/>
      <c r="C98" s="44"/>
      <c r="D98" s="44"/>
    </row>
    <row r="99" spans="1:4" x14ac:dyDescent="0.25">
      <c r="A99" s="44"/>
      <c r="B99" s="44"/>
      <c r="C99" s="44"/>
      <c r="D99" s="44"/>
    </row>
    <row r="100" spans="1:4" x14ac:dyDescent="0.25">
      <c r="A100" s="44"/>
      <c r="B100" s="44"/>
      <c r="C100" s="44"/>
      <c r="D100" s="44"/>
    </row>
    <row r="101" spans="1:4" x14ac:dyDescent="0.25">
      <c r="A101" s="44"/>
      <c r="B101" s="44"/>
      <c r="C101" s="44"/>
      <c r="D101" s="44"/>
    </row>
    <row r="102" spans="1:4" x14ac:dyDescent="0.25">
      <c r="A102" s="44"/>
      <c r="B102" s="44"/>
      <c r="C102" s="44"/>
      <c r="D102" s="44"/>
    </row>
    <row r="103" spans="1:4" x14ac:dyDescent="0.25">
      <c r="A103" s="44"/>
      <c r="B103" s="44"/>
      <c r="C103" s="44"/>
      <c r="D103" s="44"/>
    </row>
    <row r="104" spans="1:4" x14ac:dyDescent="0.25">
      <c r="A104" s="44"/>
      <c r="B104" s="44"/>
      <c r="C104" s="44"/>
      <c r="D104" s="44"/>
    </row>
    <row r="105" spans="1:4" x14ac:dyDescent="0.25">
      <c r="A105" s="44"/>
      <c r="B105" s="44"/>
      <c r="C105" s="44"/>
      <c r="D105" s="44"/>
    </row>
    <row r="106" spans="1:4" x14ac:dyDescent="0.25">
      <c r="A106" s="44"/>
      <c r="B106" s="44"/>
      <c r="C106" s="44"/>
      <c r="D106" s="44"/>
    </row>
    <row r="107" spans="1:4" x14ac:dyDescent="0.25">
      <c r="A107" s="44"/>
      <c r="B107" s="44"/>
      <c r="C107" s="44"/>
      <c r="D107" s="44"/>
    </row>
    <row r="108" spans="1:4" x14ac:dyDescent="0.25">
      <c r="A108" s="44"/>
      <c r="B108" s="44"/>
      <c r="C108" s="44"/>
      <c r="D108" s="44"/>
    </row>
    <row r="109" spans="1:4" x14ac:dyDescent="0.25">
      <c r="A109" s="44"/>
      <c r="B109" s="44"/>
      <c r="C109" s="44"/>
      <c r="D109" s="44"/>
    </row>
    <row r="110" spans="1:4" x14ac:dyDescent="0.25">
      <c r="A110" s="44"/>
      <c r="B110" s="44"/>
      <c r="C110" s="44"/>
      <c r="D110" s="44"/>
    </row>
    <row r="111" spans="1:4" x14ac:dyDescent="0.25">
      <c r="A111" s="44"/>
      <c r="B111" s="44"/>
      <c r="C111" s="44"/>
      <c r="D111" s="44"/>
    </row>
    <row r="112" spans="1:4" x14ac:dyDescent="0.25">
      <c r="A112" s="44"/>
      <c r="B112" s="44"/>
      <c r="C112" s="44"/>
      <c r="D112" s="44"/>
    </row>
    <row r="113" spans="1:4" x14ac:dyDescent="0.25">
      <c r="A113" s="44"/>
      <c r="B113" s="44"/>
      <c r="C113" s="44"/>
      <c r="D113" s="44"/>
    </row>
    <row r="114" spans="1:4" x14ac:dyDescent="0.25">
      <c r="A114" s="44"/>
      <c r="B114" s="44"/>
      <c r="C114" s="44"/>
      <c r="D114" s="44"/>
    </row>
    <row r="115" spans="1:4" x14ac:dyDescent="0.25">
      <c r="A115" s="44"/>
      <c r="B115" s="44"/>
      <c r="C115" s="44"/>
      <c r="D115" s="44"/>
    </row>
    <row r="116" spans="1:4" x14ac:dyDescent="0.25">
      <c r="A116" s="44"/>
      <c r="B116" s="44"/>
      <c r="C116" s="44"/>
      <c r="D116" s="44"/>
    </row>
    <row r="117" spans="1:4" x14ac:dyDescent="0.25">
      <c r="A117" s="44"/>
      <c r="B117" s="44"/>
      <c r="C117" s="44"/>
      <c r="D117" s="44"/>
    </row>
    <row r="118" spans="1:4" x14ac:dyDescent="0.25">
      <c r="A118" s="44"/>
      <c r="B118" s="44"/>
      <c r="C118" s="44"/>
      <c r="D118" s="44"/>
    </row>
    <row r="119" spans="1:4" x14ac:dyDescent="0.25">
      <c r="A119" s="44"/>
      <c r="B119" s="44"/>
      <c r="C119" s="44"/>
      <c r="D119" s="44"/>
    </row>
    <row r="120" spans="1:4" x14ac:dyDescent="0.25">
      <c r="A120" s="11"/>
      <c r="B120" s="12"/>
      <c r="C120" s="13"/>
      <c r="D120" s="14"/>
    </row>
    <row r="121" spans="1:4" x14ac:dyDescent="0.25">
      <c r="A121" s="11"/>
      <c r="B121" s="12"/>
      <c r="C121" s="13"/>
      <c r="D121" s="14"/>
    </row>
    <row r="122" spans="1:4" x14ac:dyDescent="0.25">
      <c r="A122" s="11"/>
      <c r="B122" s="12"/>
      <c r="C122" s="13"/>
      <c r="D122" s="14"/>
    </row>
    <row r="123" spans="1:4" x14ac:dyDescent="0.25">
      <c r="A123" s="11"/>
      <c r="B123" s="12"/>
      <c r="C123" s="13"/>
      <c r="D123" s="14"/>
    </row>
    <row r="124" spans="1:4" x14ac:dyDescent="0.25">
      <c r="A124" s="11"/>
      <c r="B124" s="12"/>
      <c r="C124" s="13"/>
      <c r="D124" s="14"/>
    </row>
    <row r="125" spans="1:4" x14ac:dyDescent="0.25">
      <c r="A125" s="11"/>
      <c r="B125" s="12"/>
      <c r="C125" s="13"/>
      <c r="D125" s="14"/>
    </row>
  </sheetData>
  <mergeCells count="21">
    <mergeCell ref="A73:D73"/>
    <mergeCell ref="A74:A79"/>
    <mergeCell ref="A80:D80"/>
    <mergeCell ref="A85:D85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7"/>
    <mergeCell ref="A28:D29"/>
    <mergeCell ref="A49:A54"/>
    <mergeCell ref="A55:A60"/>
    <mergeCell ref="A61:A66"/>
    <mergeCell ref="A67:A7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zoomScaleNormal="100" workbookViewId="0">
      <selection activeCell="D68" sqref="D68"/>
    </sheetView>
  </sheetViews>
  <sheetFormatPr defaultRowHeight="15" x14ac:dyDescent="0.25"/>
  <cols>
    <col min="2" max="2" width="61.140625" customWidth="1"/>
    <col min="3" max="3" width="20.28515625" customWidth="1"/>
    <col min="4" max="4" width="54.5703125" customWidth="1"/>
    <col min="6" max="6" width="10" bestFit="1" customWidth="1"/>
  </cols>
  <sheetData>
    <row r="1" spans="1:4" x14ac:dyDescent="0.25">
      <c r="A1" s="203" t="s">
        <v>66</v>
      </c>
      <c r="B1" s="204"/>
      <c r="C1" s="204"/>
      <c r="D1" s="205"/>
    </row>
    <row r="2" spans="1:4" x14ac:dyDescent="0.25">
      <c r="A2" s="206" t="s">
        <v>0</v>
      </c>
      <c r="B2" s="207"/>
      <c r="C2" s="207"/>
      <c r="D2" s="208"/>
    </row>
    <row r="3" spans="1:4" x14ac:dyDescent="0.25">
      <c r="A3" s="209" t="s">
        <v>81</v>
      </c>
      <c r="B3" s="141"/>
      <c r="C3" s="139"/>
      <c r="D3" s="141"/>
    </row>
    <row r="4" spans="1:4" ht="30" customHeight="1" x14ac:dyDescent="0.25">
      <c r="A4" s="211" t="s">
        <v>131</v>
      </c>
      <c r="B4" s="212"/>
      <c r="C4" s="213">
        <v>2359</v>
      </c>
      <c r="D4" s="214"/>
    </row>
    <row r="5" spans="1:4" x14ac:dyDescent="0.25">
      <c r="A5" s="215" t="s">
        <v>77</v>
      </c>
      <c r="B5" s="216"/>
      <c r="C5" s="217"/>
      <c r="D5" s="15" t="s">
        <v>130</v>
      </c>
    </row>
    <row r="6" spans="1:4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4" x14ac:dyDescent="0.25">
      <c r="A7" s="142" t="s">
        <v>5</v>
      </c>
      <c r="B7" s="3" t="s">
        <v>6</v>
      </c>
      <c r="C7" s="1"/>
      <c r="D7" s="16">
        <v>45015</v>
      </c>
    </row>
    <row r="8" spans="1:4" x14ac:dyDescent="0.25">
      <c r="A8" s="143"/>
      <c r="B8" s="1" t="s">
        <v>7</v>
      </c>
      <c r="C8" s="1"/>
      <c r="D8" s="16">
        <v>44621</v>
      </c>
    </row>
    <row r="9" spans="1:4" x14ac:dyDescent="0.25">
      <c r="A9" s="144"/>
      <c r="B9" s="1" t="s">
        <v>8</v>
      </c>
      <c r="C9" s="1"/>
      <c r="D9" s="16">
        <v>44926</v>
      </c>
    </row>
    <row r="10" spans="1:4" x14ac:dyDescent="0.25">
      <c r="A10" s="145" t="s">
        <v>63</v>
      </c>
      <c r="B10" s="146"/>
      <c r="C10" s="146"/>
      <c r="D10" s="147"/>
    </row>
    <row r="11" spans="1:4" x14ac:dyDescent="0.25">
      <c r="A11" s="148"/>
      <c r="B11" s="149"/>
      <c r="C11" s="149"/>
      <c r="D11" s="150"/>
    </row>
    <row r="12" spans="1:4" x14ac:dyDescent="0.25">
      <c r="A12" s="4">
        <v>2</v>
      </c>
      <c r="B12" s="1" t="s">
        <v>11</v>
      </c>
      <c r="C12" s="2" t="s">
        <v>9</v>
      </c>
      <c r="D12" s="17" t="s">
        <v>10</v>
      </c>
    </row>
    <row r="13" spans="1:4" x14ac:dyDescent="0.25">
      <c r="A13" s="2">
        <v>3</v>
      </c>
      <c r="B13" s="1" t="s">
        <v>12</v>
      </c>
      <c r="C13" s="2" t="s">
        <v>9</v>
      </c>
      <c r="D13" s="17" t="s">
        <v>10</v>
      </c>
    </row>
    <row r="14" spans="1:4" x14ac:dyDescent="0.25">
      <c r="A14" s="2">
        <v>4</v>
      </c>
      <c r="B14" s="1" t="s">
        <v>13</v>
      </c>
      <c r="C14" s="2" t="s">
        <v>9</v>
      </c>
      <c r="D14" s="17" t="s">
        <v>10</v>
      </c>
    </row>
    <row r="15" spans="1:4" ht="30" x14ac:dyDescent="0.25">
      <c r="A15" s="130">
        <v>5</v>
      </c>
      <c r="B15" s="6" t="s">
        <v>64</v>
      </c>
      <c r="C15" s="2" t="s">
        <v>9</v>
      </c>
      <c r="D15" s="116">
        <v>302708.90000000002</v>
      </c>
    </row>
    <row r="16" spans="1:4" x14ac:dyDescent="0.25">
      <c r="A16" s="131"/>
      <c r="B16" s="7" t="s">
        <v>14</v>
      </c>
      <c r="C16" s="2" t="s">
        <v>9</v>
      </c>
      <c r="D16" s="17">
        <v>177605.37</v>
      </c>
    </row>
    <row r="17" spans="1:11" x14ac:dyDescent="0.25">
      <c r="A17" s="131"/>
      <c r="B17" s="7" t="s">
        <v>15</v>
      </c>
      <c r="C17" s="2" t="s">
        <v>9</v>
      </c>
      <c r="D17" s="17">
        <v>69623.05</v>
      </c>
    </row>
    <row r="18" spans="1:11" x14ac:dyDescent="0.25">
      <c r="A18" s="132"/>
      <c r="B18" s="7" t="s">
        <v>16</v>
      </c>
      <c r="C18" s="2" t="s">
        <v>9</v>
      </c>
      <c r="D18" s="17">
        <v>55480.49</v>
      </c>
    </row>
    <row r="19" spans="1:11" x14ac:dyDescent="0.25">
      <c r="A19" s="130">
        <v>6</v>
      </c>
      <c r="B19" s="3" t="s">
        <v>62</v>
      </c>
      <c r="C19" s="8" t="s">
        <v>9</v>
      </c>
      <c r="D19" s="115">
        <v>127996.74</v>
      </c>
      <c r="F19" s="20"/>
    </row>
    <row r="20" spans="1:11" x14ac:dyDescent="0.25">
      <c r="A20" s="131"/>
      <c r="B20" s="7" t="s">
        <v>17</v>
      </c>
      <c r="C20" s="2" t="s">
        <v>9</v>
      </c>
      <c r="D20" s="17">
        <f>D19</f>
        <v>127996.74</v>
      </c>
    </row>
    <row r="21" spans="1:11" x14ac:dyDescent="0.25">
      <c r="A21" s="131"/>
      <c r="B21" s="7" t="s">
        <v>18</v>
      </c>
      <c r="C21" s="2" t="s">
        <v>9</v>
      </c>
      <c r="D21" s="17" t="s">
        <v>10</v>
      </c>
    </row>
    <row r="22" spans="1:11" x14ac:dyDescent="0.25">
      <c r="A22" s="131"/>
      <c r="B22" s="7" t="s">
        <v>19</v>
      </c>
      <c r="C22" s="2" t="s">
        <v>9</v>
      </c>
      <c r="D22" s="17" t="s">
        <v>10</v>
      </c>
    </row>
    <row r="23" spans="1:11" x14ac:dyDescent="0.25">
      <c r="A23" s="132"/>
      <c r="B23" s="7" t="s">
        <v>20</v>
      </c>
      <c r="C23" s="2" t="s">
        <v>9</v>
      </c>
      <c r="D23" s="17" t="s">
        <v>10</v>
      </c>
    </row>
    <row r="24" spans="1:11" x14ac:dyDescent="0.25">
      <c r="A24" s="130">
        <v>7</v>
      </c>
      <c r="B24" s="3" t="s">
        <v>21</v>
      </c>
      <c r="C24" s="8" t="s">
        <v>9</v>
      </c>
      <c r="D24" s="66" t="s">
        <v>10</v>
      </c>
    </row>
    <row r="25" spans="1:11" x14ac:dyDescent="0.25">
      <c r="A25" s="131"/>
      <c r="B25" s="1" t="s">
        <v>22</v>
      </c>
      <c r="C25" s="2" t="s">
        <v>9</v>
      </c>
      <c r="D25" s="17" t="s">
        <v>10</v>
      </c>
    </row>
    <row r="26" spans="1:11" x14ac:dyDescent="0.25">
      <c r="A26" s="131"/>
      <c r="B26" s="1" t="s">
        <v>23</v>
      </c>
      <c r="C26" s="2" t="s">
        <v>9</v>
      </c>
      <c r="D26" s="17" t="s">
        <v>10</v>
      </c>
    </row>
    <row r="27" spans="1:11" x14ac:dyDescent="0.25">
      <c r="A27" s="132"/>
      <c r="B27" s="1" t="s">
        <v>24</v>
      </c>
      <c r="C27" s="2" t="s">
        <v>9</v>
      </c>
      <c r="D27" s="117">
        <v>172275.26</v>
      </c>
    </row>
    <row r="28" spans="1:11" x14ac:dyDescent="0.25">
      <c r="A28" s="133" t="s">
        <v>25</v>
      </c>
      <c r="B28" s="134"/>
      <c r="C28" s="134"/>
      <c r="D28" s="135"/>
    </row>
    <row r="29" spans="1:11" x14ac:dyDescent="0.25">
      <c r="A29" s="136"/>
      <c r="B29" s="137"/>
      <c r="C29" s="137"/>
      <c r="D29" s="138"/>
      <c r="K29" s="218"/>
    </row>
    <row r="30" spans="1:11" x14ac:dyDescent="0.25">
      <c r="A30" s="76" t="s">
        <v>116</v>
      </c>
      <c r="B30" s="57"/>
      <c r="C30" s="76"/>
      <c r="D30" s="119">
        <f>D38+D44+D50+D56+D62+D68</f>
        <v>199445.46000000002</v>
      </c>
      <c r="K30" s="218"/>
    </row>
    <row r="31" spans="1:11" ht="30" x14ac:dyDescent="0.25">
      <c r="A31" s="48">
        <v>8</v>
      </c>
      <c r="B31" s="29" t="s">
        <v>26</v>
      </c>
      <c r="C31" s="30" t="s">
        <v>37</v>
      </c>
      <c r="D31" s="31" t="s">
        <v>97</v>
      </c>
    </row>
    <row r="32" spans="1:11" x14ac:dyDescent="0.25">
      <c r="A32" s="49"/>
      <c r="B32" s="32" t="s">
        <v>27</v>
      </c>
      <c r="C32" s="30" t="s">
        <v>9</v>
      </c>
      <c r="D32" s="38">
        <v>0</v>
      </c>
    </row>
    <row r="33" spans="1:8" ht="53.25" customHeight="1" x14ac:dyDescent="0.25">
      <c r="A33" s="49"/>
      <c r="B33" s="33" t="s">
        <v>28</v>
      </c>
      <c r="C33" s="30" t="s">
        <v>37</v>
      </c>
      <c r="D33" s="106" t="s">
        <v>117</v>
      </c>
    </row>
    <row r="34" spans="1:8" x14ac:dyDescent="0.25">
      <c r="A34" s="49"/>
      <c r="B34" s="32" t="s">
        <v>29</v>
      </c>
      <c r="C34" s="30" t="s">
        <v>37</v>
      </c>
      <c r="D34" s="35" t="s">
        <v>33</v>
      </c>
    </row>
    <row r="35" spans="1:8" x14ac:dyDescent="0.25">
      <c r="A35" s="49"/>
      <c r="B35" s="32" t="s">
        <v>30</v>
      </c>
      <c r="C35" s="30" t="s">
        <v>37</v>
      </c>
      <c r="D35" s="36" t="s">
        <v>31</v>
      </c>
    </row>
    <row r="36" spans="1:8" x14ac:dyDescent="0.25">
      <c r="A36" s="49"/>
      <c r="B36" s="32" t="s">
        <v>32</v>
      </c>
      <c r="C36" s="30" t="s">
        <v>9</v>
      </c>
      <c r="D36" s="38" t="s">
        <v>10</v>
      </c>
      <c r="F36" s="20"/>
    </row>
    <row r="37" spans="1:8" ht="30" x14ac:dyDescent="0.25">
      <c r="A37" s="45">
        <v>9</v>
      </c>
      <c r="B37" s="29" t="s">
        <v>35</v>
      </c>
      <c r="C37" s="30" t="s">
        <v>37</v>
      </c>
      <c r="D37" s="31" t="s">
        <v>98</v>
      </c>
    </row>
    <row r="38" spans="1:8" x14ac:dyDescent="0.25">
      <c r="A38" s="46"/>
      <c r="B38" s="32" t="s">
        <v>36</v>
      </c>
      <c r="C38" s="30" t="s">
        <v>9</v>
      </c>
      <c r="D38" s="38">
        <v>55232.73</v>
      </c>
    </row>
    <row r="39" spans="1:8" ht="51.75" x14ac:dyDescent="0.25">
      <c r="A39" s="46"/>
      <c r="B39" s="33" t="s">
        <v>28</v>
      </c>
      <c r="C39" s="30" t="s">
        <v>37</v>
      </c>
      <c r="D39" s="110" t="s">
        <v>123</v>
      </c>
    </row>
    <row r="40" spans="1:8" x14ac:dyDescent="0.25">
      <c r="A40" s="46"/>
      <c r="B40" s="32" t="s">
        <v>29</v>
      </c>
      <c r="C40" s="30" t="s">
        <v>37</v>
      </c>
      <c r="D40" s="36" t="s">
        <v>33</v>
      </c>
    </row>
    <row r="41" spans="1:8" x14ac:dyDescent="0.25">
      <c r="A41" s="46"/>
      <c r="B41" s="32" t="s">
        <v>30</v>
      </c>
      <c r="C41" s="30" t="s">
        <v>37</v>
      </c>
      <c r="D41" s="36" t="s">
        <v>31</v>
      </c>
    </row>
    <row r="42" spans="1:8" x14ac:dyDescent="0.25">
      <c r="A42" s="47"/>
      <c r="B42" s="32" t="s">
        <v>32</v>
      </c>
      <c r="C42" s="30" t="s">
        <v>9</v>
      </c>
      <c r="D42" s="38">
        <v>22.07</v>
      </c>
    </row>
    <row r="43" spans="1:8" x14ac:dyDescent="0.25">
      <c r="A43" s="50">
        <v>11</v>
      </c>
      <c r="B43" s="29" t="s">
        <v>35</v>
      </c>
      <c r="C43" s="30" t="s">
        <v>37</v>
      </c>
      <c r="D43" s="39" t="s">
        <v>38</v>
      </c>
    </row>
    <row r="44" spans="1:8" x14ac:dyDescent="0.25">
      <c r="A44" s="51"/>
      <c r="B44" s="32" t="s">
        <v>36</v>
      </c>
      <c r="C44" s="30" t="s">
        <v>9</v>
      </c>
      <c r="D44" s="38">
        <v>41662.49</v>
      </c>
      <c r="H44" s="62"/>
    </row>
    <row r="45" spans="1:8" ht="30" x14ac:dyDescent="0.25">
      <c r="A45" s="51"/>
      <c r="B45" s="33" t="s">
        <v>28</v>
      </c>
      <c r="C45" s="30" t="s">
        <v>37</v>
      </c>
      <c r="D45" s="106" t="s">
        <v>118</v>
      </c>
    </row>
    <row r="46" spans="1:8" x14ac:dyDescent="0.25">
      <c r="A46" s="51"/>
      <c r="B46" s="32" t="s">
        <v>29</v>
      </c>
      <c r="C46" s="30" t="s">
        <v>37</v>
      </c>
      <c r="D46" s="10" t="s">
        <v>39</v>
      </c>
    </row>
    <row r="47" spans="1:8" x14ac:dyDescent="0.25">
      <c r="A47" s="51"/>
      <c r="B47" s="32" t="s">
        <v>30</v>
      </c>
      <c r="C47" s="30" t="s">
        <v>37</v>
      </c>
      <c r="D47" s="36" t="s">
        <v>31</v>
      </c>
    </row>
    <row r="48" spans="1:8" x14ac:dyDescent="0.25">
      <c r="A48" s="51"/>
      <c r="B48" s="32" t="s">
        <v>32</v>
      </c>
      <c r="C48" s="30" t="s">
        <v>9</v>
      </c>
      <c r="D48" s="38">
        <v>17.66</v>
      </c>
    </row>
    <row r="49" spans="1:6" ht="30" x14ac:dyDescent="0.25">
      <c r="A49" s="154">
        <v>12</v>
      </c>
      <c r="B49" s="29" t="s">
        <v>35</v>
      </c>
      <c r="C49" s="30" t="s">
        <v>37</v>
      </c>
      <c r="D49" s="31" t="s">
        <v>121</v>
      </c>
    </row>
    <row r="50" spans="1:6" x14ac:dyDescent="0.25">
      <c r="A50" s="155"/>
      <c r="B50" s="32" t="s">
        <v>36</v>
      </c>
      <c r="C50" s="30" t="s">
        <v>9</v>
      </c>
      <c r="D50" s="38">
        <v>37433.730000000003</v>
      </c>
    </row>
    <row r="51" spans="1:6" ht="51" x14ac:dyDescent="0.25">
      <c r="A51" s="155"/>
      <c r="B51" s="33" t="s">
        <v>28</v>
      </c>
      <c r="C51" s="30" t="s">
        <v>37</v>
      </c>
      <c r="D51" s="109" t="s">
        <v>122</v>
      </c>
    </row>
    <row r="52" spans="1:6" x14ac:dyDescent="0.25">
      <c r="A52" s="155"/>
      <c r="B52" s="32" t="s">
        <v>29</v>
      </c>
      <c r="C52" s="30" t="s">
        <v>37</v>
      </c>
      <c r="D52" s="36" t="s">
        <v>33</v>
      </c>
    </row>
    <row r="53" spans="1:6" x14ac:dyDescent="0.25">
      <c r="A53" s="155"/>
      <c r="B53" s="32" t="s">
        <v>30</v>
      </c>
      <c r="C53" s="30" t="s">
        <v>37</v>
      </c>
      <c r="D53" s="36" t="s">
        <v>31</v>
      </c>
    </row>
    <row r="54" spans="1:6" x14ac:dyDescent="0.25">
      <c r="A54" s="155"/>
      <c r="B54" s="32" t="s">
        <v>32</v>
      </c>
      <c r="C54" s="30" t="s">
        <v>9</v>
      </c>
      <c r="D54" s="38">
        <v>15.86</v>
      </c>
    </row>
    <row r="55" spans="1:6" ht="30" x14ac:dyDescent="0.25">
      <c r="A55" s="154">
        <v>13</v>
      </c>
      <c r="B55" s="40" t="s">
        <v>35</v>
      </c>
      <c r="C55" s="30" t="s">
        <v>37</v>
      </c>
      <c r="D55" s="41" t="s">
        <v>124</v>
      </c>
    </row>
    <row r="56" spans="1:6" x14ac:dyDescent="0.25">
      <c r="A56" s="155"/>
      <c r="B56" s="32" t="s">
        <v>36</v>
      </c>
      <c r="C56" s="30" t="s">
        <v>9</v>
      </c>
      <c r="D56" s="38">
        <v>49347.97</v>
      </c>
    </row>
    <row r="57" spans="1:6" ht="77.25" x14ac:dyDescent="0.25">
      <c r="A57" s="155"/>
      <c r="B57" s="33" t="s">
        <v>28</v>
      </c>
      <c r="C57" s="30" t="s">
        <v>37</v>
      </c>
      <c r="D57" s="107" t="s">
        <v>128</v>
      </c>
    </row>
    <row r="58" spans="1:6" x14ac:dyDescent="0.25">
      <c r="A58" s="155"/>
      <c r="B58" s="32" t="s">
        <v>29</v>
      </c>
      <c r="C58" s="30" t="s">
        <v>37</v>
      </c>
      <c r="D58" s="38" t="s">
        <v>120</v>
      </c>
    </row>
    <row r="59" spans="1:6" x14ac:dyDescent="0.25">
      <c r="A59" s="155"/>
      <c r="B59" s="32" t="s">
        <v>30</v>
      </c>
      <c r="C59" s="30" t="s">
        <v>37</v>
      </c>
      <c r="D59" s="36" t="s">
        <v>31</v>
      </c>
    </row>
    <row r="60" spans="1:6" x14ac:dyDescent="0.25">
      <c r="A60" s="156"/>
      <c r="B60" s="32" t="s">
        <v>32</v>
      </c>
      <c r="C60" s="30" t="s">
        <v>9</v>
      </c>
      <c r="D60" s="38">
        <v>20.68</v>
      </c>
    </row>
    <row r="61" spans="1:6" ht="30" x14ac:dyDescent="0.25">
      <c r="A61" s="157">
        <v>14</v>
      </c>
      <c r="B61" s="29" t="s">
        <v>35</v>
      </c>
      <c r="C61" s="30" t="s">
        <v>37</v>
      </c>
      <c r="D61" s="31" t="s">
        <v>99</v>
      </c>
    </row>
    <row r="62" spans="1:6" x14ac:dyDescent="0.25">
      <c r="A62" s="158"/>
      <c r="B62" s="32" t="s">
        <v>36</v>
      </c>
      <c r="C62" s="30" t="s">
        <v>9</v>
      </c>
      <c r="D62" s="38">
        <v>13441.67</v>
      </c>
      <c r="F62" s="20"/>
    </row>
    <row r="63" spans="1:6" ht="30" x14ac:dyDescent="0.25">
      <c r="A63" s="158"/>
      <c r="B63" s="33" t="s">
        <v>28</v>
      </c>
      <c r="C63" s="30" t="s">
        <v>37</v>
      </c>
      <c r="D63" s="34" t="s">
        <v>99</v>
      </c>
    </row>
    <row r="64" spans="1:6" x14ac:dyDescent="0.25">
      <c r="A64" s="158"/>
      <c r="B64" s="42" t="s">
        <v>29</v>
      </c>
      <c r="C64" s="30" t="s">
        <v>37</v>
      </c>
      <c r="D64" s="43" t="s">
        <v>127</v>
      </c>
    </row>
    <row r="65" spans="1:4" x14ac:dyDescent="0.25">
      <c r="A65" s="158"/>
      <c r="B65" s="32" t="s">
        <v>30</v>
      </c>
      <c r="C65" s="30" t="s">
        <v>37</v>
      </c>
      <c r="D65" s="36" t="s">
        <v>31</v>
      </c>
    </row>
    <row r="66" spans="1:4" x14ac:dyDescent="0.25">
      <c r="A66" s="159"/>
      <c r="B66" s="32" t="s">
        <v>40</v>
      </c>
      <c r="C66" s="30" t="s">
        <v>9</v>
      </c>
      <c r="D66" s="38">
        <v>5.69</v>
      </c>
    </row>
    <row r="67" spans="1:4" x14ac:dyDescent="0.25">
      <c r="A67" s="154" t="s">
        <v>101</v>
      </c>
      <c r="B67" s="29" t="s">
        <v>35</v>
      </c>
      <c r="C67" s="30" t="s">
        <v>37</v>
      </c>
      <c r="D67" s="31" t="s">
        <v>96</v>
      </c>
    </row>
    <row r="68" spans="1:4" x14ac:dyDescent="0.25">
      <c r="A68" s="155"/>
      <c r="B68" s="32" t="s">
        <v>36</v>
      </c>
      <c r="C68" s="30" t="s">
        <v>9</v>
      </c>
      <c r="D68" s="38">
        <v>2326.87</v>
      </c>
    </row>
    <row r="69" spans="1:4" ht="51.75" x14ac:dyDescent="0.25">
      <c r="A69" s="155"/>
      <c r="B69" s="33" t="s">
        <v>28</v>
      </c>
      <c r="C69" s="30" t="s">
        <v>37</v>
      </c>
      <c r="D69" s="106" t="s">
        <v>119</v>
      </c>
    </row>
    <row r="70" spans="1:4" x14ac:dyDescent="0.25">
      <c r="A70" s="155"/>
      <c r="B70" s="42" t="s">
        <v>29</v>
      </c>
      <c r="C70" s="30" t="s">
        <v>37</v>
      </c>
      <c r="D70" s="43" t="s">
        <v>100</v>
      </c>
    </row>
    <row r="71" spans="1:4" x14ac:dyDescent="0.25">
      <c r="A71" s="155"/>
      <c r="B71" s="32" t="s">
        <v>30</v>
      </c>
      <c r="C71" s="30" t="s">
        <v>37</v>
      </c>
      <c r="D71" s="36" t="s">
        <v>31</v>
      </c>
    </row>
    <row r="72" spans="1:4" x14ac:dyDescent="0.25">
      <c r="A72" s="156"/>
      <c r="B72" s="32" t="s">
        <v>40</v>
      </c>
      <c r="C72" s="30" t="s">
        <v>9</v>
      </c>
      <c r="D72" s="38">
        <v>0.98</v>
      </c>
    </row>
    <row r="73" spans="1:4" x14ac:dyDescent="0.25">
      <c r="A73" s="160" t="s">
        <v>41</v>
      </c>
      <c r="B73" s="161"/>
      <c r="C73" s="161"/>
      <c r="D73" s="162"/>
    </row>
    <row r="74" spans="1:4" x14ac:dyDescent="0.25">
      <c r="A74" s="163">
        <v>15</v>
      </c>
      <c r="B74" s="70" t="s">
        <v>35</v>
      </c>
      <c r="C74" s="69" t="s">
        <v>37</v>
      </c>
      <c r="D74" s="71" t="s">
        <v>42</v>
      </c>
    </row>
    <row r="75" spans="1:4" x14ac:dyDescent="0.25">
      <c r="A75" s="164"/>
      <c r="B75" s="68" t="s">
        <v>36</v>
      </c>
      <c r="C75" s="69" t="s">
        <v>9</v>
      </c>
      <c r="D75" s="38" t="s">
        <v>10</v>
      </c>
    </row>
    <row r="76" spans="1:4" ht="30" x14ac:dyDescent="0.25">
      <c r="A76" s="164"/>
      <c r="B76" s="72" t="s">
        <v>28</v>
      </c>
      <c r="C76" s="69" t="s">
        <v>37</v>
      </c>
      <c r="D76" s="73" t="s">
        <v>42</v>
      </c>
    </row>
    <row r="77" spans="1:4" x14ac:dyDescent="0.25">
      <c r="A77" s="164"/>
      <c r="B77" s="74" t="s">
        <v>29</v>
      </c>
      <c r="C77" s="69" t="s">
        <v>37</v>
      </c>
      <c r="D77" s="73" t="s">
        <v>34</v>
      </c>
    </row>
    <row r="78" spans="1:4" x14ac:dyDescent="0.25">
      <c r="A78" s="164"/>
      <c r="B78" s="68" t="s">
        <v>30</v>
      </c>
      <c r="C78" s="69" t="s">
        <v>37</v>
      </c>
      <c r="D78" s="38" t="s">
        <v>43</v>
      </c>
    </row>
    <row r="79" spans="1:4" x14ac:dyDescent="0.25">
      <c r="A79" s="165"/>
      <c r="B79" s="68" t="s">
        <v>40</v>
      </c>
      <c r="C79" s="69" t="s">
        <v>9</v>
      </c>
      <c r="D79" s="38" t="s">
        <v>10</v>
      </c>
    </row>
    <row r="80" spans="1:4" x14ac:dyDescent="0.25">
      <c r="A80" s="166" t="s">
        <v>61</v>
      </c>
      <c r="B80" s="167"/>
      <c r="C80" s="167"/>
      <c r="D80" s="168"/>
    </row>
    <row r="81" spans="1:4" x14ac:dyDescent="0.25">
      <c r="A81" s="75">
        <v>16</v>
      </c>
      <c r="B81" s="68" t="s">
        <v>44</v>
      </c>
      <c r="C81" s="69" t="s">
        <v>45</v>
      </c>
      <c r="D81" s="38">
        <v>0</v>
      </c>
    </row>
    <row r="82" spans="1:4" x14ac:dyDescent="0.25">
      <c r="A82" s="75">
        <v>17</v>
      </c>
      <c r="B82" s="68" t="s">
        <v>46</v>
      </c>
      <c r="C82" s="69" t="s">
        <v>45</v>
      </c>
      <c r="D82" s="38">
        <v>0</v>
      </c>
    </row>
    <row r="83" spans="1:4" x14ac:dyDescent="0.25">
      <c r="A83" s="75">
        <v>18</v>
      </c>
      <c r="B83" s="68" t="s">
        <v>65</v>
      </c>
      <c r="C83" s="69" t="s">
        <v>45</v>
      </c>
      <c r="D83" s="38">
        <v>0</v>
      </c>
    </row>
    <row r="84" spans="1:4" x14ac:dyDescent="0.25">
      <c r="A84" s="75">
        <v>19</v>
      </c>
      <c r="B84" s="68" t="s">
        <v>47</v>
      </c>
      <c r="C84" s="69" t="s">
        <v>9</v>
      </c>
      <c r="D84" s="38" t="s">
        <v>10</v>
      </c>
    </row>
    <row r="85" spans="1:4" x14ac:dyDescent="0.25">
      <c r="A85" s="151" t="s">
        <v>48</v>
      </c>
      <c r="B85" s="152"/>
      <c r="C85" s="152"/>
      <c r="D85" s="153"/>
    </row>
    <row r="86" spans="1:4" x14ac:dyDescent="0.25">
      <c r="A86" s="55">
        <v>20</v>
      </c>
      <c r="B86" s="32" t="s">
        <v>49</v>
      </c>
      <c r="C86" s="30" t="s">
        <v>9</v>
      </c>
      <c r="D86" s="38" t="s">
        <v>10</v>
      </c>
    </row>
    <row r="87" spans="1:4" x14ac:dyDescent="0.25">
      <c r="A87" s="55">
        <v>21</v>
      </c>
      <c r="B87" s="32" t="s">
        <v>50</v>
      </c>
      <c r="C87" s="30" t="s">
        <v>9</v>
      </c>
      <c r="D87" s="38" t="s">
        <v>10</v>
      </c>
    </row>
    <row r="88" spans="1:4" x14ac:dyDescent="0.25">
      <c r="A88" s="55">
        <v>22</v>
      </c>
      <c r="B88" s="32" t="s">
        <v>51</v>
      </c>
      <c r="C88" s="30" t="s">
        <v>9</v>
      </c>
      <c r="D88" s="38" t="s">
        <v>10</v>
      </c>
    </row>
    <row r="89" spans="1:4" x14ac:dyDescent="0.25">
      <c r="A89" s="55">
        <v>23</v>
      </c>
      <c r="B89" s="32" t="s">
        <v>52</v>
      </c>
      <c r="C89" s="30" t="s">
        <v>9</v>
      </c>
      <c r="D89" s="38" t="s">
        <v>10</v>
      </c>
    </row>
    <row r="90" spans="1:4" x14ac:dyDescent="0.25">
      <c r="A90" s="55">
        <v>24</v>
      </c>
      <c r="B90" s="32" t="s">
        <v>53</v>
      </c>
      <c r="C90" s="30" t="s">
        <v>9</v>
      </c>
      <c r="D90" s="38" t="s">
        <v>10</v>
      </c>
    </row>
    <row r="91" spans="1:4" x14ac:dyDescent="0.25">
      <c r="A91" s="55">
        <v>25</v>
      </c>
      <c r="B91" s="32" t="s">
        <v>54</v>
      </c>
      <c r="C91" s="30" t="s">
        <v>9</v>
      </c>
      <c r="D91" s="38">
        <f>D27</f>
        <v>172275.26</v>
      </c>
    </row>
  </sheetData>
  <mergeCells count="22">
    <mergeCell ref="A73:D73"/>
    <mergeCell ref="A28:D29"/>
    <mergeCell ref="A49:A54"/>
    <mergeCell ref="A55:A60"/>
    <mergeCell ref="A61:A66"/>
    <mergeCell ref="A67:A72"/>
    <mergeCell ref="A85:D85"/>
    <mergeCell ref="K29:K30"/>
    <mergeCell ref="A74:A79"/>
    <mergeCell ref="A80:D80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zoomScaleNormal="100" workbookViewId="0">
      <selection activeCell="D68" sqref="D68"/>
    </sheetView>
  </sheetViews>
  <sheetFormatPr defaultRowHeight="15" x14ac:dyDescent="0.25"/>
  <cols>
    <col min="2" max="2" width="61.140625" customWidth="1"/>
    <col min="3" max="3" width="20.28515625" customWidth="1"/>
    <col min="4" max="4" width="54.5703125" customWidth="1"/>
    <col min="6" max="6" width="10" bestFit="1" customWidth="1"/>
  </cols>
  <sheetData>
    <row r="1" spans="1:4" x14ac:dyDescent="0.25">
      <c r="A1" s="203" t="s">
        <v>66</v>
      </c>
      <c r="B1" s="204"/>
      <c r="C1" s="204"/>
      <c r="D1" s="205"/>
    </row>
    <row r="2" spans="1:4" x14ac:dyDescent="0.25">
      <c r="A2" s="206" t="s">
        <v>0</v>
      </c>
      <c r="B2" s="207"/>
      <c r="C2" s="207"/>
      <c r="D2" s="208"/>
    </row>
    <row r="3" spans="1:4" x14ac:dyDescent="0.25">
      <c r="A3" s="203" t="s">
        <v>82</v>
      </c>
      <c r="B3" s="205"/>
      <c r="C3" s="139"/>
      <c r="D3" s="141"/>
    </row>
    <row r="4" spans="1:4" ht="30" customHeight="1" x14ac:dyDescent="0.25">
      <c r="A4" s="211" t="s">
        <v>131</v>
      </c>
      <c r="B4" s="212"/>
      <c r="C4" s="213">
        <v>2356</v>
      </c>
      <c r="D4" s="214"/>
    </row>
    <row r="5" spans="1:4" x14ac:dyDescent="0.25">
      <c r="A5" s="215" t="s">
        <v>77</v>
      </c>
      <c r="B5" s="216"/>
      <c r="C5" s="217"/>
      <c r="D5" s="15" t="s">
        <v>78</v>
      </c>
    </row>
    <row r="6" spans="1:4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4" x14ac:dyDescent="0.25">
      <c r="A7" s="142" t="s">
        <v>5</v>
      </c>
      <c r="B7" s="3" t="s">
        <v>6</v>
      </c>
      <c r="C7" s="1"/>
      <c r="D7" s="16">
        <v>45015</v>
      </c>
    </row>
    <row r="8" spans="1:4" x14ac:dyDescent="0.25">
      <c r="A8" s="143"/>
      <c r="B8" s="1" t="s">
        <v>7</v>
      </c>
      <c r="C8" s="1"/>
      <c r="D8" s="16">
        <v>44621</v>
      </c>
    </row>
    <row r="9" spans="1:4" x14ac:dyDescent="0.25">
      <c r="A9" s="144"/>
      <c r="B9" s="1" t="s">
        <v>8</v>
      </c>
      <c r="C9" s="1"/>
      <c r="D9" s="16">
        <v>44926</v>
      </c>
    </row>
    <row r="10" spans="1:4" x14ac:dyDescent="0.25">
      <c r="A10" s="145" t="s">
        <v>63</v>
      </c>
      <c r="B10" s="146"/>
      <c r="C10" s="146"/>
      <c r="D10" s="147"/>
    </row>
    <row r="11" spans="1:4" x14ac:dyDescent="0.25">
      <c r="A11" s="148"/>
      <c r="B11" s="149"/>
      <c r="C11" s="149"/>
      <c r="D11" s="150"/>
    </row>
    <row r="12" spans="1:4" x14ac:dyDescent="0.25">
      <c r="A12" s="4">
        <v>2</v>
      </c>
      <c r="B12" s="1" t="s">
        <v>11</v>
      </c>
      <c r="C12" s="2" t="s">
        <v>9</v>
      </c>
      <c r="D12" s="9" t="s">
        <v>10</v>
      </c>
    </row>
    <row r="13" spans="1:4" x14ac:dyDescent="0.25">
      <c r="A13" s="2">
        <v>3</v>
      </c>
      <c r="B13" s="1" t="s">
        <v>12</v>
      </c>
      <c r="C13" s="2" t="s">
        <v>9</v>
      </c>
      <c r="D13" s="9" t="s">
        <v>10</v>
      </c>
    </row>
    <row r="14" spans="1:4" x14ac:dyDescent="0.25">
      <c r="A14" s="2">
        <v>4</v>
      </c>
      <c r="B14" s="1" t="s">
        <v>13</v>
      </c>
      <c r="C14" s="2" t="s">
        <v>9</v>
      </c>
      <c r="D14" s="9" t="s">
        <v>10</v>
      </c>
    </row>
    <row r="15" spans="1:4" ht="30" x14ac:dyDescent="0.25">
      <c r="A15" s="130">
        <v>5</v>
      </c>
      <c r="B15" s="6" t="s">
        <v>64</v>
      </c>
      <c r="C15" s="2" t="s">
        <v>9</v>
      </c>
      <c r="D15" s="116">
        <v>303093.82</v>
      </c>
    </row>
    <row r="16" spans="1:4" x14ac:dyDescent="0.25">
      <c r="A16" s="131"/>
      <c r="B16" s="7" t="s">
        <v>14</v>
      </c>
      <c r="C16" s="2" t="s">
        <v>9</v>
      </c>
      <c r="D16" s="17">
        <v>177340.19</v>
      </c>
    </row>
    <row r="17" spans="1:6" x14ac:dyDescent="0.25">
      <c r="A17" s="131"/>
      <c r="B17" s="7" t="s">
        <v>15</v>
      </c>
      <c r="C17" s="2" t="s">
        <v>9</v>
      </c>
      <c r="D17" s="17">
        <v>70620.86</v>
      </c>
      <c r="F17" s="20"/>
    </row>
    <row r="18" spans="1:6" x14ac:dyDescent="0.25">
      <c r="A18" s="132"/>
      <c r="B18" s="7" t="s">
        <v>16</v>
      </c>
      <c r="C18" s="2" t="s">
        <v>9</v>
      </c>
      <c r="D18" s="17">
        <v>55132.77</v>
      </c>
    </row>
    <row r="19" spans="1:6" x14ac:dyDescent="0.25">
      <c r="A19" s="130">
        <v>6</v>
      </c>
      <c r="B19" s="3" t="s">
        <v>62</v>
      </c>
      <c r="C19" s="8" t="s">
        <v>9</v>
      </c>
      <c r="D19" s="115">
        <v>167369.13</v>
      </c>
      <c r="F19" s="20"/>
    </row>
    <row r="20" spans="1:6" x14ac:dyDescent="0.25">
      <c r="A20" s="131"/>
      <c r="B20" s="7" t="s">
        <v>17</v>
      </c>
      <c r="C20" s="2" t="s">
        <v>9</v>
      </c>
      <c r="D20" s="17">
        <f>D19</f>
        <v>167369.13</v>
      </c>
    </row>
    <row r="21" spans="1:6" x14ac:dyDescent="0.25">
      <c r="A21" s="131"/>
      <c r="B21" s="7" t="s">
        <v>18</v>
      </c>
      <c r="C21" s="2" t="s">
        <v>9</v>
      </c>
      <c r="D21" s="17" t="s">
        <v>10</v>
      </c>
    </row>
    <row r="22" spans="1:6" x14ac:dyDescent="0.25">
      <c r="A22" s="131"/>
      <c r="B22" s="7" t="s">
        <v>19</v>
      </c>
      <c r="C22" s="2" t="s">
        <v>9</v>
      </c>
      <c r="D22" s="17" t="s">
        <v>10</v>
      </c>
    </row>
    <row r="23" spans="1:6" x14ac:dyDescent="0.25">
      <c r="A23" s="132"/>
      <c r="B23" s="7" t="s">
        <v>20</v>
      </c>
      <c r="C23" s="2" t="s">
        <v>9</v>
      </c>
      <c r="D23" s="17" t="s">
        <v>10</v>
      </c>
    </row>
    <row r="24" spans="1:6" x14ac:dyDescent="0.25">
      <c r="A24" s="130">
        <v>7</v>
      </c>
      <c r="B24" s="3" t="s">
        <v>21</v>
      </c>
      <c r="C24" s="8" t="s">
        <v>9</v>
      </c>
      <c r="D24" s="66" t="s">
        <v>10</v>
      </c>
    </row>
    <row r="25" spans="1:6" x14ac:dyDescent="0.25">
      <c r="A25" s="131"/>
      <c r="B25" s="1" t="s">
        <v>22</v>
      </c>
      <c r="C25" s="2" t="s">
        <v>9</v>
      </c>
      <c r="D25" s="17" t="s">
        <v>10</v>
      </c>
    </row>
    <row r="26" spans="1:6" x14ac:dyDescent="0.25">
      <c r="A26" s="131"/>
      <c r="B26" s="1" t="s">
        <v>23</v>
      </c>
      <c r="C26" s="2" t="s">
        <v>9</v>
      </c>
      <c r="D26" s="17" t="s">
        <v>10</v>
      </c>
    </row>
    <row r="27" spans="1:6" x14ac:dyDescent="0.25">
      <c r="A27" s="132"/>
      <c r="B27" s="1" t="s">
        <v>24</v>
      </c>
      <c r="C27" s="2" t="s">
        <v>9</v>
      </c>
      <c r="D27" s="114">
        <v>133233.4</v>
      </c>
    </row>
    <row r="28" spans="1:6" x14ac:dyDescent="0.25">
      <c r="A28" s="133" t="s">
        <v>25</v>
      </c>
      <c r="B28" s="134"/>
      <c r="C28" s="134"/>
      <c r="D28" s="135"/>
    </row>
    <row r="29" spans="1:6" x14ac:dyDescent="0.25">
      <c r="A29" s="136"/>
      <c r="B29" s="137"/>
      <c r="C29" s="137"/>
      <c r="D29" s="138"/>
    </row>
    <row r="30" spans="1:6" x14ac:dyDescent="0.25">
      <c r="A30" s="57" t="s">
        <v>113</v>
      </c>
      <c r="B30" s="58"/>
      <c r="C30" s="58"/>
      <c r="D30" s="121">
        <f>D38+D44+D50+D56+D62+D68</f>
        <v>200615.59000000003</v>
      </c>
    </row>
    <row r="31" spans="1:6" ht="30" x14ac:dyDescent="0.25">
      <c r="A31" s="48">
        <v>8</v>
      </c>
      <c r="B31" s="29" t="s">
        <v>26</v>
      </c>
      <c r="C31" s="30" t="s">
        <v>37</v>
      </c>
      <c r="D31" s="31" t="s">
        <v>97</v>
      </c>
    </row>
    <row r="32" spans="1:6" x14ac:dyDescent="0.25">
      <c r="A32" s="49"/>
      <c r="B32" s="32" t="s">
        <v>27</v>
      </c>
      <c r="C32" s="30" t="s">
        <v>9</v>
      </c>
      <c r="D32" s="38">
        <v>0</v>
      </c>
      <c r="F32" s="20"/>
    </row>
    <row r="33" spans="1:4" ht="50.25" customHeight="1" x14ac:dyDescent="0.25">
      <c r="A33" s="49"/>
      <c r="B33" s="33" t="s">
        <v>28</v>
      </c>
      <c r="C33" s="30" t="s">
        <v>37</v>
      </c>
      <c r="D33" s="106" t="s">
        <v>117</v>
      </c>
    </row>
    <row r="34" spans="1:4" x14ac:dyDescent="0.25">
      <c r="A34" s="49"/>
      <c r="B34" s="32" t="s">
        <v>29</v>
      </c>
      <c r="C34" s="30" t="s">
        <v>37</v>
      </c>
      <c r="D34" s="35" t="s">
        <v>33</v>
      </c>
    </row>
    <row r="35" spans="1:4" x14ac:dyDescent="0.25">
      <c r="A35" s="49"/>
      <c r="B35" s="32" t="s">
        <v>30</v>
      </c>
      <c r="C35" s="30" t="s">
        <v>37</v>
      </c>
      <c r="D35" s="36" t="s">
        <v>31</v>
      </c>
    </row>
    <row r="36" spans="1:4" x14ac:dyDescent="0.25">
      <c r="A36" s="49"/>
      <c r="B36" s="32" t="s">
        <v>32</v>
      </c>
      <c r="C36" s="30" t="s">
        <v>9</v>
      </c>
      <c r="D36" s="38" t="s">
        <v>10</v>
      </c>
    </row>
    <row r="37" spans="1:4" ht="30" x14ac:dyDescent="0.25">
      <c r="A37" s="45">
        <v>9</v>
      </c>
      <c r="B37" s="29" t="s">
        <v>35</v>
      </c>
      <c r="C37" s="30" t="s">
        <v>37</v>
      </c>
      <c r="D37" s="31" t="s">
        <v>98</v>
      </c>
    </row>
    <row r="38" spans="1:4" x14ac:dyDescent="0.25">
      <c r="A38" s="46"/>
      <c r="B38" s="32" t="s">
        <v>36</v>
      </c>
      <c r="C38" s="30" t="s">
        <v>9</v>
      </c>
      <c r="D38" s="38">
        <v>55247.75</v>
      </c>
    </row>
    <row r="39" spans="1:4" ht="51.75" x14ac:dyDescent="0.25">
      <c r="A39" s="46"/>
      <c r="B39" s="33" t="s">
        <v>28</v>
      </c>
      <c r="C39" s="30" t="s">
        <v>37</v>
      </c>
      <c r="D39" s="110" t="s">
        <v>123</v>
      </c>
    </row>
    <row r="40" spans="1:4" x14ac:dyDescent="0.25">
      <c r="A40" s="46"/>
      <c r="B40" s="32" t="s">
        <v>29</v>
      </c>
      <c r="C40" s="30" t="s">
        <v>37</v>
      </c>
      <c r="D40" s="36" t="s">
        <v>33</v>
      </c>
    </row>
    <row r="41" spans="1:4" x14ac:dyDescent="0.25">
      <c r="A41" s="46"/>
      <c r="B41" s="32" t="s">
        <v>30</v>
      </c>
      <c r="C41" s="30" t="s">
        <v>37</v>
      </c>
      <c r="D41" s="36" t="s">
        <v>31</v>
      </c>
    </row>
    <row r="42" spans="1:4" x14ac:dyDescent="0.25">
      <c r="A42" s="47"/>
      <c r="B42" s="32" t="s">
        <v>32</v>
      </c>
      <c r="C42" s="30" t="s">
        <v>9</v>
      </c>
      <c r="D42" s="38">
        <v>22.11</v>
      </c>
    </row>
    <row r="43" spans="1:4" x14ac:dyDescent="0.25">
      <c r="A43" s="50">
        <v>11</v>
      </c>
      <c r="B43" s="29" t="s">
        <v>35</v>
      </c>
      <c r="C43" s="30" t="s">
        <v>37</v>
      </c>
      <c r="D43" s="39" t="s">
        <v>38</v>
      </c>
    </row>
    <row r="44" spans="1:4" x14ac:dyDescent="0.25">
      <c r="A44" s="51"/>
      <c r="B44" s="32" t="s">
        <v>36</v>
      </c>
      <c r="C44" s="30" t="s">
        <v>9</v>
      </c>
      <c r="D44" s="38">
        <v>41658.32</v>
      </c>
    </row>
    <row r="45" spans="1:4" ht="30" x14ac:dyDescent="0.25">
      <c r="A45" s="51"/>
      <c r="B45" s="33" t="s">
        <v>28</v>
      </c>
      <c r="C45" s="30" t="s">
        <v>37</v>
      </c>
      <c r="D45" s="106" t="s">
        <v>118</v>
      </c>
    </row>
    <row r="46" spans="1:4" x14ac:dyDescent="0.25">
      <c r="A46" s="51"/>
      <c r="B46" s="32" t="s">
        <v>29</v>
      </c>
      <c r="C46" s="30" t="s">
        <v>37</v>
      </c>
      <c r="D46" s="10" t="s">
        <v>39</v>
      </c>
    </row>
    <row r="47" spans="1:4" x14ac:dyDescent="0.25">
      <c r="A47" s="51"/>
      <c r="B47" s="32" t="s">
        <v>30</v>
      </c>
      <c r="C47" s="30" t="s">
        <v>37</v>
      </c>
      <c r="D47" s="36" t="s">
        <v>31</v>
      </c>
    </row>
    <row r="48" spans="1:4" x14ac:dyDescent="0.25">
      <c r="A48" s="51"/>
      <c r="B48" s="32" t="s">
        <v>32</v>
      </c>
      <c r="C48" s="30" t="s">
        <v>9</v>
      </c>
      <c r="D48" s="38">
        <v>17.68</v>
      </c>
    </row>
    <row r="49" spans="1:10" ht="30" x14ac:dyDescent="0.25">
      <c r="A49" s="154">
        <v>12</v>
      </c>
      <c r="B49" s="29" t="s">
        <v>35</v>
      </c>
      <c r="C49" s="30" t="s">
        <v>37</v>
      </c>
      <c r="D49" s="31" t="s">
        <v>121</v>
      </c>
    </row>
    <row r="50" spans="1:10" x14ac:dyDescent="0.25">
      <c r="A50" s="155"/>
      <c r="B50" s="32" t="s">
        <v>36</v>
      </c>
      <c r="C50" s="30" t="s">
        <v>9</v>
      </c>
      <c r="D50" s="38">
        <v>37402.559999999998</v>
      </c>
    </row>
    <row r="51" spans="1:10" ht="51" x14ac:dyDescent="0.25">
      <c r="A51" s="155"/>
      <c r="B51" s="33" t="s">
        <v>28</v>
      </c>
      <c r="C51" s="30" t="s">
        <v>37</v>
      </c>
      <c r="D51" s="109" t="s">
        <v>122</v>
      </c>
    </row>
    <row r="52" spans="1:10" x14ac:dyDescent="0.25">
      <c r="A52" s="155"/>
      <c r="B52" s="32" t="s">
        <v>29</v>
      </c>
      <c r="C52" s="30" t="s">
        <v>37</v>
      </c>
      <c r="D52" s="36" t="s">
        <v>33</v>
      </c>
      <c r="I52" s="213"/>
      <c r="J52" s="214"/>
    </row>
    <row r="53" spans="1:10" x14ac:dyDescent="0.25">
      <c r="A53" s="155"/>
      <c r="B53" s="32" t="s">
        <v>30</v>
      </c>
      <c r="C53" s="30" t="s">
        <v>37</v>
      </c>
      <c r="D53" s="36" t="s">
        <v>31</v>
      </c>
    </row>
    <row r="54" spans="1:10" x14ac:dyDescent="0.25">
      <c r="A54" s="155"/>
      <c r="B54" s="32" t="s">
        <v>32</v>
      </c>
      <c r="C54" s="30" t="s">
        <v>9</v>
      </c>
      <c r="D54" s="38">
        <v>15.87</v>
      </c>
    </row>
    <row r="55" spans="1:10" ht="30" x14ac:dyDescent="0.25">
      <c r="A55" s="154">
        <v>13</v>
      </c>
      <c r="B55" s="40" t="s">
        <v>35</v>
      </c>
      <c r="C55" s="30" t="s">
        <v>37</v>
      </c>
      <c r="D55" s="41" t="s">
        <v>124</v>
      </c>
    </row>
    <row r="56" spans="1:10" x14ac:dyDescent="0.25">
      <c r="A56" s="155"/>
      <c r="B56" s="32" t="s">
        <v>36</v>
      </c>
      <c r="C56" s="30" t="s">
        <v>9</v>
      </c>
      <c r="D56" s="38">
        <v>49305.33</v>
      </c>
    </row>
    <row r="57" spans="1:10" ht="77.25" x14ac:dyDescent="0.25">
      <c r="A57" s="155"/>
      <c r="B57" s="33" t="s">
        <v>28</v>
      </c>
      <c r="C57" s="30" t="s">
        <v>37</v>
      </c>
      <c r="D57" s="107" t="s">
        <v>128</v>
      </c>
    </row>
    <row r="58" spans="1:10" x14ac:dyDescent="0.25">
      <c r="A58" s="155"/>
      <c r="B58" s="32" t="s">
        <v>29</v>
      </c>
      <c r="C58" s="30" t="s">
        <v>37</v>
      </c>
      <c r="D58" s="38" t="s">
        <v>120</v>
      </c>
    </row>
    <row r="59" spans="1:10" x14ac:dyDescent="0.25">
      <c r="A59" s="155"/>
      <c r="B59" s="32" t="s">
        <v>30</v>
      </c>
      <c r="C59" s="30" t="s">
        <v>37</v>
      </c>
      <c r="D59" s="36" t="s">
        <v>31</v>
      </c>
    </row>
    <row r="60" spans="1:10" x14ac:dyDescent="0.25">
      <c r="A60" s="156"/>
      <c r="B60" s="32" t="s">
        <v>32</v>
      </c>
      <c r="C60" s="30" t="s">
        <v>9</v>
      </c>
      <c r="D60" s="38">
        <v>20.69</v>
      </c>
    </row>
    <row r="61" spans="1:10" ht="30" x14ac:dyDescent="0.25">
      <c r="A61" s="157">
        <v>14</v>
      </c>
      <c r="B61" s="29" t="s">
        <v>35</v>
      </c>
      <c r="C61" s="30" t="s">
        <v>37</v>
      </c>
      <c r="D61" s="31" t="s">
        <v>99</v>
      </c>
    </row>
    <row r="62" spans="1:10" x14ac:dyDescent="0.25">
      <c r="A62" s="158"/>
      <c r="B62" s="32" t="s">
        <v>36</v>
      </c>
      <c r="C62" s="30" t="s">
        <v>9</v>
      </c>
      <c r="D62" s="38">
        <v>14677.15</v>
      </c>
      <c r="G62" s="20"/>
    </row>
    <row r="63" spans="1:10" ht="30" x14ac:dyDescent="0.25">
      <c r="A63" s="158"/>
      <c r="B63" s="33" t="s">
        <v>28</v>
      </c>
      <c r="C63" s="30" t="s">
        <v>37</v>
      </c>
      <c r="D63" s="34" t="s">
        <v>99</v>
      </c>
    </row>
    <row r="64" spans="1:10" x14ac:dyDescent="0.25">
      <c r="A64" s="158"/>
      <c r="B64" s="42" t="s">
        <v>29</v>
      </c>
      <c r="C64" s="30" t="s">
        <v>37</v>
      </c>
      <c r="D64" s="43" t="s">
        <v>127</v>
      </c>
    </row>
    <row r="65" spans="1:4" x14ac:dyDescent="0.25">
      <c r="A65" s="158"/>
      <c r="B65" s="32" t="s">
        <v>30</v>
      </c>
      <c r="C65" s="30" t="s">
        <v>37</v>
      </c>
      <c r="D65" s="36" t="s">
        <v>31</v>
      </c>
    </row>
    <row r="66" spans="1:4" x14ac:dyDescent="0.25">
      <c r="A66" s="159"/>
      <c r="B66" s="32" t="s">
        <v>40</v>
      </c>
      <c r="C66" s="30" t="s">
        <v>9</v>
      </c>
      <c r="D66" s="38">
        <v>6.22</v>
      </c>
    </row>
    <row r="67" spans="1:4" x14ac:dyDescent="0.25">
      <c r="A67" s="154" t="s">
        <v>101</v>
      </c>
      <c r="B67" s="29" t="s">
        <v>35</v>
      </c>
      <c r="C67" s="30" t="s">
        <v>37</v>
      </c>
      <c r="D67" s="31" t="s">
        <v>96</v>
      </c>
    </row>
    <row r="68" spans="1:4" x14ac:dyDescent="0.25">
      <c r="A68" s="155"/>
      <c r="B68" s="32" t="s">
        <v>36</v>
      </c>
      <c r="C68" s="30" t="s">
        <v>9</v>
      </c>
      <c r="D68" s="38">
        <v>2324.48</v>
      </c>
    </row>
    <row r="69" spans="1:4" ht="51.75" x14ac:dyDescent="0.25">
      <c r="A69" s="155"/>
      <c r="B69" s="33" t="s">
        <v>28</v>
      </c>
      <c r="C69" s="30" t="s">
        <v>37</v>
      </c>
      <c r="D69" s="106" t="s">
        <v>119</v>
      </c>
    </row>
    <row r="70" spans="1:4" x14ac:dyDescent="0.25">
      <c r="A70" s="155"/>
      <c r="B70" s="42" t="s">
        <v>29</v>
      </c>
      <c r="C70" s="30" t="s">
        <v>37</v>
      </c>
      <c r="D70" s="43" t="s">
        <v>100</v>
      </c>
    </row>
    <row r="71" spans="1:4" x14ac:dyDescent="0.25">
      <c r="A71" s="155"/>
      <c r="B71" s="32" t="s">
        <v>30</v>
      </c>
      <c r="C71" s="30" t="s">
        <v>37</v>
      </c>
      <c r="D71" s="36" t="s">
        <v>31</v>
      </c>
    </row>
    <row r="72" spans="1:4" x14ac:dyDescent="0.25">
      <c r="A72" s="156"/>
      <c r="B72" s="32" t="s">
        <v>40</v>
      </c>
      <c r="C72" s="30" t="s">
        <v>9</v>
      </c>
      <c r="D72" s="38">
        <v>0.98</v>
      </c>
    </row>
    <row r="73" spans="1:4" x14ac:dyDescent="0.25">
      <c r="A73" s="160" t="s">
        <v>41</v>
      </c>
      <c r="B73" s="161"/>
      <c r="C73" s="161"/>
      <c r="D73" s="162"/>
    </row>
    <row r="74" spans="1:4" x14ac:dyDescent="0.25">
      <c r="A74" s="163">
        <v>15</v>
      </c>
      <c r="B74" s="70" t="s">
        <v>35</v>
      </c>
      <c r="C74" s="69" t="s">
        <v>37</v>
      </c>
      <c r="D74" s="71" t="s">
        <v>42</v>
      </c>
    </row>
    <row r="75" spans="1:4" x14ac:dyDescent="0.25">
      <c r="A75" s="164"/>
      <c r="B75" s="68" t="s">
        <v>36</v>
      </c>
      <c r="C75" s="69" t="s">
        <v>9</v>
      </c>
      <c r="D75" s="38" t="s">
        <v>10</v>
      </c>
    </row>
    <row r="76" spans="1:4" ht="30" x14ac:dyDescent="0.25">
      <c r="A76" s="164"/>
      <c r="B76" s="72" t="s">
        <v>28</v>
      </c>
      <c r="C76" s="69" t="s">
        <v>37</v>
      </c>
      <c r="D76" s="73" t="s">
        <v>42</v>
      </c>
    </row>
    <row r="77" spans="1:4" x14ac:dyDescent="0.25">
      <c r="A77" s="164"/>
      <c r="B77" s="74" t="s">
        <v>29</v>
      </c>
      <c r="C77" s="69" t="s">
        <v>37</v>
      </c>
      <c r="D77" s="73" t="s">
        <v>34</v>
      </c>
    </row>
    <row r="78" spans="1:4" x14ac:dyDescent="0.25">
      <c r="A78" s="164"/>
      <c r="B78" s="68" t="s">
        <v>30</v>
      </c>
      <c r="C78" s="69" t="s">
        <v>37</v>
      </c>
      <c r="D78" s="38" t="s">
        <v>43</v>
      </c>
    </row>
    <row r="79" spans="1:4" x14ac:dyDescent="0.25">
      <c r="A79" s="165"/>
      <c r="B79" s="68" t="s">
        <v>40</v>
      </c>
      <c r="C79" s="69" t="s">
        <v>9</v>
      </c>
      <c r="D79" s="38" t="s">
        <v>10</v>
      </c>
    </row>
    <row r="80" spans="1:4" x14ac:dyDescent="0.25">
      <c r="A80" s="166" t="s">
        <v>61</v>
      </c>
      <c r="B80" s="167"/>
      <c r="C80" s="167"/>
      <c r="D80" s="168"/>
    </row>
    <row r="81" spans="1:4" x14ac:dyDescent="0.25">
      <c r="A81" s="75">
        <v>16</v>
      </c>
      <c r="B81" s="68" t="s">
        <v>44</v>
      </c>
      <c r="C81" s="69" t="s">
        <v>45</v>
      </c>
      <c r="D81" s="38">
        <v>0</v>
      </c>
    </row>
    <row r="82" spans="1:4" x14ac:dyDescent="0.25">
      <c r="A82" s="75">
        <v>17</v>
      </c>
      <c r="B82" s="68" t="s">
        <v>46</v>
      </c>
      <c r="C82" s="69" t="s">
        <v>45</v>
      </c>
      <c r="D82" s="38">
        <v>0</v>
      </c>
    </row>
    <row r="83" spans="1:4" x14ac:dyDescent="0.25">
      <c r="A83" s="75">
        <v>18</v>
      </c>
      <c r="B83" s="68" t="s">
        <v>65</v>
      </c>
      <c r="C83" s="69" t="s">
        <v>45</v>
      </c>
      <c r="D83" s="38">
        <v>0</v>
      </c>
    </row>
    <row r="84" spans="1:4" x14ac:dyDescent="0.25">
      <c r="A84" s="75">
        <v>19</v>
      </c>
      <c r="B84" s="68" t="s">
        <v>47</v>
      </c>
      <c r="C84" s="69" t="s">
        <v>9</v>
      </c>
      <c r="D84" s="38" t="s">
        <v>10</v>
      </c>
    </row>
    <row r="85" spans="1:4" x14ac:dyDescent="0.25">
      <c r="A85" s="151" t="s">
        <v>48</v>
      </c>
      <c r="B85" s="152"/>
      <c r="C85" s="152"/>
      <c r="D85" s="153"/>
    </row>
    <row r="86" spans="1:4" x14ac:dyDescent="0.25">
      <c r="A86" s="55">
        <v>20</v>
      </c>
      <c r="B86" s="32" t="s">
        <v>49</v>
      </c>
      <c r="C86" s="30" t="s">
        <v>9</v>
      </c>
      <c r="D86" s="38" t="s">
        <v>10</v>
      </c>
    </row>
    <row r="87" spans="1:4" x14ac:dyDescent="0.25">
      <c r="A87" s="55">
        <v>21</v>
      </c>
      <c r="B87" s="32" t="s">
        <v>50</v>
      </c>
      <c r="C87" s="30" t="s">
        <v>9</v>
      </c>
      <c r="D87" s="38" t="s">
        <v>10</v>
      </c>
    </row>
    <row r="88" spans="1:4" x14ac:dyDescent="0.25">
      <c r="A88" s="55">
        <v>22</v>
      </c>
      <c r="B88" s="32" t="s">
        <v>51</v>
      </c>
      <c r="C88" s="30" t="s">
        <v>9</v>
      </c>
      <c r="D88" s="38" t="s">
        <v>10</v>
      </c>
    </row>
    <row r="89" spans="1:4" x14ac:dyDescent="0.25">
      <c r="A89" s="55">
        <v>23</v>
      </c>
      <c r="B89" s="32" t="s">
        <v>52</v>
      </c>
      <c r="C89" s="30" t="s">
        <v>9</v>
      </c>
      <c r="D89" s="38" t="s">
        <v>10</v>
      </c>
    </row>
    <row r="90" spans="1:4" x14ac:dyDescent="0.25">
      <c r="A90" s="55">
        <v>24</v>
      </c>
      <c r="B90" s="32" t="s">
        <v>53</v>
      </c>
      <c r="C90" s="30" t="s">
        <v>9</v>
      </c>
      <c r="D90" s="38" t="s">
        <v>10</v>
      </c>
    </row>
    <row r="91" spans="1:4" x14ac:dyDescent="0.25">
      <c r="A91" s="55">
        <v>25</v>
      </c>
      <c r="B91" s="32" t="s">
        <v>54</v>
      </c>
      <c r="C91" s="30" t="s">
        <v>9</v>
      </c>
      <c r="D91" s="38">
        <f>D27</f>
        <v>133233.4</v>
      </c>
    </row>
  </sheetData>
  <mergeCells count="22">
    <mergeCell ref="I52:J52"/>
    <mergeCell ref="A73:D73"/>
    <mergeCell ref="A74:A79"/>
    <mergeCell ref="A80:D80"/>
    <mergeCell ref="A85:D85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7"/>
    <mergeCell ref="A67:A72"/>
    <mergeCell ref="A28:D29"/>
    <mergeCell ref="A49:A54"/>
    <mergeCell ref="A55:A60"/>
    <mergeCell ref="A61:A6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zoomScaleNormal="100" workbookViewId="0">
      <selection activeCell="D68" sqref="D68"/>
    </sheetView>
  </sheetViews>
  <sheetFormatPr defaultRowHeight="15" x14ac:dyDescent="0.25"/>
  <cols>
    <col min="2" max="2" width="61.140625" customWidth="1"/>
    <col min="3" max="3" width="20.28515625" customWidth="1"/>
    <col min="4" max="4" width="54.5703125" customWidth="1"/>
    <col min="5" max="5" width="11.5703125" customWidth="1"/>
    <col min="6" max="6" width="10" bestFit="1" customWidth="1"/>
  </cols>
  <sheetData>
    <row r="1" spans="1:6" x14ac:dyDescent="0.25">
      <c r="A1" s="203" t="s">
        <v>66</v>
      </c>
      <c r="B1" s="204"/>
      <c r="C1" s="204"/>
      <c r="D1" s="205"/>
    </row>
    <row r="2" spans="1:6" x14ac:dyDescent="0.25">
      <c r="A2" s="206" t="s">
        <v>0</v>
      </c>
      <c r="B2" s="207"/>
      <c r="C2" s="207"/>
      <c r="D2" s="208"/>
    </row>
    <row r="3" spans="1:6" x14ac:dyDescent="0.25">
      <c r="A3" s="203" t="s">
        <v>80</v>
      </c>
      <c r="B3" s="205"/>
      <c r="C3" s="139"/>
      <c r="D3" s="141"/>
    </row>
    <row r="4" spans="1:6" ht="30" customHeight="1" x14ac:dyDescent="0.25">
      <c r="A4" s="211" t="s">
        <v>131</v>
      </c>
      <c r="B4" s="212"/>
      <c r="C4" s="213" t="s">
        <v>90</v>
      </c>
      <c r="D4" s="214"/>
    </row>
    <row r="5" spans="1:6" x14ac:dyDescent="0.25">
      <c r="A5" s="215" t="s">
        <v>73</v>
      </c>
      <c r="B5" s="216"/>
      <c r="C5" s="217"/>
      <c r="D5" s="8" t="s">
        <v>79</v>
      </c>
    </row>
    <row r="6" spans="1:6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6" x14ac:dyDescent="0.25">
      <c r="A7" s="142" t="s">
        <v>5</v>
      </c>
      <c r="B7" s="3" t="s">
        <v>6</v>
      </c>
      <c r="C7" s="1"/>
      <c r="D7" s="16">
        <v>45015</v>
      </c>
    </row>
    <row r="8" spans="1:6" x14ac:dyDescent="0.25">
      <c r="A8" s="143"/>
      <c r="B8" s="1" t="s">
        <v>7</v>
      </c>
      <c r="C8" s="1"/>
      <c r="D8" s="16">
        <v>44621</v>
      </c>
    </row>
    <row r="9" spans="1:6" x14ac:dyDescent="0.25">
      <c r="A9" s="144"/>
      <c r="B9" s="1" t="s">
        <v>8</v>
      </c>
      <c r="C9" s="1"/>
      <c r="D9" s="16">
        <v>44926</v>
      </c>
    </row>
    <row r="10" spans="1:6" x14ac:dyDescent="0.25">
      <c r="A10" s="145" t="s">
        <v>63</v>
      </c>
      <c r="B10" s="146"/>
      <c r="C10" s="146"/>
      <c r="D10" s="147"/>
    </row>
    <row r="11" spans="1:6" x14ac:dyDescent="0.25">
      <c r="A11" s="148"/>
      <c r="B11" s="149"/>
      <c r="C11" s="149"/>
      <c r="D11" s="150"/>
    </row>
    <row r="12" spans="1:6" x14ac:dyDescent="0.25">
      <c r="A12" s="4">
        <v>2</v>
      </c>
      <c r="B12" s="1" t="s">
        <v>11</v>
      </c>
      <c r="C12" s="2" t="s">
        <v>9</v>
      </c>
      <c r="D12" s="17" t="s">
        <v>10</v>
      </c>
    </row>
    <row r="13" spans="1:6" x14ac:dyDescent="0.25">
      <c r="A13" s="2">
        <v>3</v>
      </c>
      <c r="B13" s="1" t="s">
        <v>12</v>
      </c>
      <c r="C13" s="2" t="s">
        <v>9</v>
      </c>
      <c r="D13" s="17" t="s">
        <v>10</v>
      </c>
    </row>
    <row r="14" spans="1:6" x14ac:dyDescent="0.25">
      <c r="A14" s="2">
        <v>4</v>
      </c>
      <c r="B14" s="1" t="s">
        <v>13</v>
      </c>
      <c r="C14" s="2" t="s">
        <v>9</v>
      </c>
      <c r="D14" s="17" t="s">
        <v>10</v>
      </c>
    </row>
    <row r="15" spans="1:6" ht="30" x14ac:dyDescent="0.25">
      <c r="A15" s="130">
        <v>5</v>
      </c>
      <c r="B15" s="6" t="s">
        <v>64</v>
      </c>
      <c r="C15" s="2" t="s">
        <v>9</v>
      </c>
      <c r="D15" s="116">
        <v>224465.11</v>
      </c>
    </row>
    <row r="16" spans="1:6" x14ac:dyDescent="0.25">
      <c r="A16" s="131"/>
      <c r="B16" s="7" t="s">
        <v>14</v>
      </c>
      <c r="C16" s="2" t="s">
        <v>9</v>
      </c>
      <c r="D16" s="17">
        <v>131334.54</v>
      </c>
      <c r="F16" s="20"/>
    </row>
    <row r="17" spans="1:6" x14ac:dyDescent="0.25">
      <c r="A17" s="131"/>
      <c r="B17" s="7" t="s">
        <v>15</v>
      </c>
      <c r="C17" s="2" t="s">
        <v>9</v>
      </c>
      <c r="D17" s="17">
        <v>52300.37</v>
      </c>
    </row>
    <row r="18" spans="1:6" x14ac:dyDescent="0.25">
      <c r="A18" s="132"/>
      <c r="B18" s="7" t="s">
        <v>16</v>
      </c>
      <c r="C18" s="2" t="s">
        <v>9</v>
      </c>
      <c r="D18" s="17">
        <v>40830.199999999997</v>
      </c>
    </row>
    <row r="19" spans="1:6" x14ac:dyDescent="0.25">
      <c r="A19" s="130">
        <v>6</v>
      </c>
      <c r="B19" s="3" t="s">
        <v>62</v>
      </c>
      <c r="C19" s="8" t="s">
        <v>9</v>
      </c>
      <c r="D19" s="115">
        <v>123005.46</v>
      </c>
      <c r="F19" s="20"/>
    </row>
    <row r="20" spans="1:6" x14ac:dyDescent="0.25">
      <c r="A20" s="131"/>
      <c r="B20" s="7" t="s">
        <v>17</v>
      </c>
      <c r="C20" s="2" t="s">
        <v>9</v>
      </c>
      <c r="D20" s="17">
        <f>D19</f>
        <v>123005.46</v>
      </c>
    </row>
    <row r="21" spans="1:6" x14ac:dyDescent="0.25">
      <c r="A21" s="131"/>
      <c r="B21" s="7" t="s">
        <v>18</v>
      </c>
      <c r="C21" s="2" t="s">
        <v>9</v>
      </c>
      <c r="D21" s="17" t="s">
        <v>10</v>
      </c>
    </row>
    <row r="22" spans="1:6" x14ac:dyDescent="0.25">
      <c r="A22" s="131"/>
      <c r="B22" s="7" t="s">
        <v>19</v>
      </c>
      <c r="C22" s="2" t="s">
        <v>9</v>
      </c>
      <c r="D22" s="17" t="s">
        <v>10</v>
      </c>
    </row>
    <row r="23" spans="1:6" x14ac:dyDescent="0.25">
      <c r="A23" s="132"/>
      <c r="B23" s="7" t="s">
        <v>20</v>
      </c>
      <c r="C23" s="2" t="s">
        <v>9</v>
      </c>
      <c r="D23" s="17" t="s">
        <v>10</v>
      </c>
    </row>
    <row r="24" spans="1:6" x14ac:dyDescent="0.25">
      <c r="A24" s="130">
        <v>7</v>
      </c>
      <c r="B24" s="3" t="s">
        <v>21</v>
      </c>
      <c r="C24" s="8" t="s">
        <v>9</v>
      </c>
      <c r="D24" s="66" t="s">
        <v>10</v>
      </c>
    </row>
    <row r="25" spans="1:6" x14ac:dyDescent="0.25">
      <c r="A25" s="131"/>
      <c r="B25" s="1" t="s">
        <v>22</v>
      </c>
      <c r="C25" s="2" t="s">
        <v>9</v>
      </c>
      <c r="D25" s="17" t="s">
        <v>10</v>
      </c>
    </row>
    <row r="26" spans="1:6" x14ac:dyDescent="0.25">
      <c r="A26" s="131"/>
      <c r="B26" s="1" t="s">
        <v>23</v>
      </c>
      <c r="C26" s="2" t="s">
        <v>9</v>
      </c>
      <c r="D26" s="17" t="s">
        <v>10</v>
      </c>
    </row>
    <row r="27" spans="1:6" x14ac:dyDescent="0.25">
      <c r="A27" s="132"/>
      <c r="B27" s="1" t="s">
        <v>24</v>
      </c>
      <c r="C27" s="2" t="s">
        <v>9</v>
      </c>
      <c r="D27" s="117">
        <v>98996.97</v>
      </c>
    </row>
    <row r="28" spans="1:6" x14ac:dyDescent="0.25">
      <c r="A28" s="133" t="s">
        <v>25</v>
      </c>
      <c r="B28" s="134"/>
      <c r="C28" s="134"/>
      <c r="D28" s="135"/>
    </row>
    <row r="29" spans="1:6" x14ac:dyDescent="0.25">
      <c r="A29" s="136"/>
      <c r="B29" s="137"/>
      <c r="C29" s="137"/>
      <c r="D29" s="138"/>
    </row>
    <row r="30" spans="1:6" x14ac:dyDescent="0.25">
      <c r="A30" s="57" t="s">
        <v>102</v>
      </c>
      <c r="B30" s="58"/>
      <c r="C30" s="58"/>
      <c r="D30" s="121">
        <f>D38+D44+D50+D56+D62+D68</f>
        <v>158183.67000000001</v>
      </c>
    </row>
    <row r="31" spans="1:6" ht="30" x14ac:dyDescent="0.25">
      <c r="A31" s="48">
        <v>8</v>
      </c>
      <c r="B31" s="29" t="s">
        <v>26</v>
      </c>
      <c r="C31" s="30" t="s">
        <v>37</v>
      </c>
      <c r="D31" s="31" t="s">
        <v>97</v>
      </c>
    </row>
    <row r="32" spans="1:6" x14ac:dyDescent="0.25">
      <c r="A32" s="49"/>
      <c r="B32" s="32" t="s">
        <v>27</v>
      </c>
      <c r="C32" s="30" t="s">
        <v>9</v>
      </c>
      <c r="D32" s="38">
        <v>0</v>
      </c>
    </row>
    <row r="33" spans="1:6" ht="50.25" customHeight="1" x14ac:dyDescent="0.25">
      <c r="A33" s="49"/>
      <c r="B33" s="33" t="s">
        <v>28</v>
      </c>
      <c r="C33" s="30" t="s">
        <v>37</v>
      </c>
      <c r="D33" s="106" t="s">
        <v>117</v>
      </c>
    </row>
    <row r="34" spans="1:6" x14ac:dyDescent="0.25">
      <c r="A34" s="49"/>
      <c r="B34" s="32" t="s">
        <v>29</v>
      </c>
      <c r="C34" s="30" t="s">
        <v>37</v>
      </c>
      <c r="D34" s="35" t="s">
        <v>33</v>
      </c>
      <c r="F34" s="20"/>
    </row>
    <row r="35" spans="1:6" x14ac:dyDescent="0.25">
      <c r="A35" s="49"/>
      <c r="B35" s="32" t="s">
        <v>30</v>
      </c>
      <c r="C35" s="30" t="s">
        <v>37</v>
      </c>
      <c r="D35" s="36" t="s">
        <v>31</v>
      </c>
    </row>
    <row r="36" spans="1:6" x14ac:dyDescent="0.25">
      <c r="A36" s="49"/>
      <c r="B36" s="32" t="s">
        <v>32</v>
      </c>
      <c r="C36" s="30" t="s">
        <v>9</v>
      </c>
      <c r="D36" s="38" t="s">
        <v>10</v>
      </c>
    </row>
    <row r="37" spans="1:6" ht="30" x14ac:dyDescent="0.25">
      <c r="A37" s="45">
        <v>9</v>
      </c>
      <c r="B37" s="29" t="s">
        <v>35</v>
      </c>
      <c r="C37" s="30" t="s">
        <v>37</v>
      </c>
      <c r="D37" s="31" t="s">
        <v>98</v>
      </c>
    </row>
    <row r="38" spans="1:6" x14ac:dyDescent="0.25">
      <c r="A38" s="46"/>
      <c r="B38" s="32" t="s">
        <v>36</v>
      </c>
      <c r="C38" s="30" t="s">
        <v>9</v>
      </c>
      <c r="D38" s="38">
        <v>37474.92</v>
      </c>
    </row>
    <row r="39" spans="1:6" ht="51.75" x14ac:dyDescent="0.25">
      <c r="A39" s="46"/>
      <c r="B39" s="33" t="s">
        <v>28</v>
      </c>
      <c r="C39" s="30" t="s">
        <v>37</v>
      </c>
      <c r="D39" s="110" t="s">
        <v>123</v>
      </c>
    </row>
    <row r="40" spans="1:6" x14ac:dyDescent="0.25">
      <c r="A40" s="46"/>
      <c r="B40" s="32" t="s">
        <v>29</v>
      </c>
      <c r="C40" s="30" t="s">
        <v>37</v>
      </c>
      <c r="D40" s="36" t="s">
        <v>33</v>
      </c>
    </row>
    <row r="41" spans="1:6" x14ac:dyDescent="0.25">
      <c r="A41" s="46"/>
      <c r="B41" s="32" t="s">
        <v>30</v>
      </c>
      <c r="C41" s="30" t="s">
        <v>37</v>
      </c>
      <c r="D41" s="36" t="s">
        <v>31</v>
      </c>
    </row>
    <row r="42" spans="1:6" x14ac:dyDescent="0.25">
      <c r="A42" s="47"/>
      <c r="B42" s="32" t="s">
        <v>32</v>
      </c>
      <c r="C42" s="30" t="s">
        <v>9</v>
      </c>
      <c r="D42" s="38">
        <v>19.260000000000002</v>
      </c>
    </row>
    <row r="43" spans="1:6" x14ac:dyDescent="0.25">
      <c r="A43" s="50">
        <v>11</v>
      </c>
      <c r="B43" s="29" t="s">
        <v>35</v>
      </c>
      <c r="C43" s="30" t="s">
        <v>37</v>
      </c>
      <c r="D43" s="39" t="s">
        <v>38</v>
      </c>
    </row>
    <row r="44" spans="1:6" x14ac:dyDescent="0.25">
      <c r="A44" s="51"/>
      <c r="B44" s="32" t="s">
        <v>36</v>
      </c>
      <c r="C44" s="30" t="s">
        <v>9</v>
      </c>
      <c r="D44" s="38">
        <v>40331.519999999997</v>
      </c>
    </row>
    <row r="45" spans="1:6" ht="30" x14ac:dyDescent="0.25">
      <c r="A45" s="51"/>
      <c r="B45" s="33" t="s">
        <v>28</v>
      </c>
      <c r="C45" s="30" t="s">
        <v>37</v>
      </c>
      <c r="D45" s="106" t="s">
        <v>118</v>
      </c>
    </row>
    <row r="46" spans="1:6" x14ac:dyDescent="0.25">
      <c r="A46" s="51"/>
      <c r="B46" s="32" t="s">
        <v>29</v>
      </c>
      <c r="C46" s="30" t="s">
        <v>37</v>
      </c>
      <c r="D46" s="10" t="s">
        <v>39</v>
      </c>
    </row>
    <row r="47" spans="1:6" x14ac:dyDescent="0.25">
      <c r="A47" s="51"/>
      <c r="B47" s="32" t="s">
        <v>30</v>
      </c>
      <c r="C47" s="30" t="s">
        <v>37</v>
      </c>
      <c r="D47" s="36" t="s">
        <v>31</v>
      </c>
    </row>
    <row r="48" spans="1:6" x14ac:dyDescent="0.25">
      <c r="A48" s="51"/>
      <c r="B48" s="32" t="s">
        <v>32</v>
      </c>
      <c r="C48" s="30" t="s">
        <v>9</v>
      </c>
      <c r="D48" s="38">
        <v>19.260000000000002</v>
      </c>
    </row>
    <row r="49" spans="1:11" ht="30" x14ac:dyDescent="0.25">
      <c r="A49" s="154">
        <v>12</v>
      </c>
      <c r="B49" s="29" t="s">
        <v>35</v>
      </c>
      <c r="C49" s="30" t="s">
        <v>37</v>
      </c>
      <c r="D49" s="31" t="s">
        <v>121</v>
      </c>
    </row>
    <row r="50" spans="1:11" x14ac:dyDescent="0.25">
      <c r="A50" s="155"/>
      <c r="B50" s="32" t="s">
        <v>36</v>
      </c>
      <c r="C50" s="30" t="s">
        <v>9</v>
      </c>
      <c r="D50" s="38">
        <v>28862.31</v>
      </c>
      <c r="J50" s="213"/>
      <c r="K50" s="214"/>
    </row>
    <row r="51" spans="1:11" ht="51" x14ac:dyDescent="0.25">
      <c r="A51" s="155"/>
      <c r="B51" s="33" t="s">
        <v>28</v>
      </c>
      <c r="C51" s="30" t="s">
        <v>37</v>
      </c>
      <c r="D51" s="109" t="s">
        <v>122</v>
      </c>
    </row>
    <row r="52" spans="1:11" x14ac:dyDescent="0.25">
      <c r="A52" s="155"/>
      <c r="B52" s="32" t="s">
        <v>29</v>
      </c>
      <c r="C52" s="30" t="s">
        <v>37</v>
      </c>
      <c r="D52" s="36" t="s">
        <v>33</v>
      </c>
    </row>
    <row r="53" spans="1:11" x14ac:dyDescent="0.25">
      <c r="A53" s="155"/>
      <c r="B53" s="32" t="s">
        <v>30</v>
      </c>
      <c r="C53" s="30" t="s">
        <v>37</v>
      </c>
      <c r="D53" s="36" t="s">
        <v>31</v>
      </c>
    </row>
    <row r="54" spans="1:11" x14ac:dyDescent="0.25">
      <c r="A54" s="155"/>
      <c r="B54" s="32" t="s">
        <v>32</v>
      </c>
      <c r="C54" s="30" t="s">
        <v>9</v>
      </c>
      <c r="D54" s="38">
        <v>15.86</v>
      </c>
    </row>
    <row r="55" spans="1:11" ht="30" x14ac:dyDescent="0.25">
      <c r="A55" s="154">
        <v>13</v>
      </c>
      <c r="B55" s="40" t="s">
        <v>35</v>
      </c>
      <c r="C55" s="30" t="s">
        <v>37</v>
      </c>
      <c r="D55" s="41" t="s">
        <v>124</v>
      </c>
    </row>
    <row r="56" spans="1:11" x14ac:dyDescent="0.25">
      <c r="A56" s="155"/>
      <c r="B56" s="32" t="s">
        <v>36</v>
      </c>
      <c r="C56" s="30" t="s">
        <v>9</v>
      </c>
      <c r="D56" s="38">
        <v>38049.949999999997</v>
      </c>
    </row>
    <row r="57" spans="1:11" ht="77.25" x14ac:dyDescent="0.25">
      <c r="A57" s="155"/>
      <c r="B57" s="33" t="s">
        <v>28</v>
      </c>
      <c r="C57" s="30" t="s">
        <v>37</v>
      </c>
      <c r="D57" s="107" t="s">
        <v>128</v>
      </c>
    </row>
    <row r="58" spans="1:11" x14ac:dyDescent="0.25">
      <c r="A58" s="155"/>
      <c r="B58" s="32" t="s">
        <v>29</v>
      </c>
      <c r="C58" s="30" t="s">
        <v>37</v>
      </c>
      <c r="D58" s="38" t="s">
        <v>120</v>
      </c>
    </row>
    <row r="59" spans="1:11" x14ac:dyDescent="0.25">
      <c r="A59" s="155"/>
      <c r="B59" s="32" t="s">
        <v>30</v>
      </c>
      <c r="C59" s="30" t="s">
        <v>37</v>
      </c>
      <c r="D59" s="36" t="s">
        <v>31</v>
      </c>
    </row>
    <row r="60" spans="1:11" x14ac:dyDescent="0.25">
      <c r="A60" s="156"/>
      <c r="B60" s="32" t="s">
        <v>32</v>
      </c>
      <c r="C60" s="30" t="s">
        <v>9</v>
      </c>
      <c r="D60" s="38">
        <v>20.68</v>
      </c>
    </row>
    <row r="61" spans="1:11" ht="30" x14ac:dyDescent="0.25">
      <c r="A61" s="157">
        <v>14</v>
      </c>
      <c r="B61" s="29" t="s">
        <v>35</v>
      </c>
      <c r="C61" s="30" t="s">
        <v>37</v>
      </c>
      <c r="D61" s="31" t="s">
        <v>99</v>
      </c>
    </row>
    <row r="62" spans="1:11" x14ac:dyDescent="0.25">
      <c r="A62" s="158"/>
      <c r="B62" s="32" t="s">
        <v>36</v>
      </c>
      <c r="C62" s="30" t="s">
        <v>9</v>
      </c>
      <c r="D62" s="38">
        <v>11670.57</v>
      </c>
      <c r="F62" s="20"/>
    </row>
    <row r="63" spans="1:11" ht="30" x14ac:dyDescent="0.25">
      <c r="A63" s="158"/>
      <c r="B63" s="33" t="s">
        <v>28</v>
      </c>
      <c r="C63" s="30" t="s">
        <v>37</v>
      </c>
      <c r="D63" s="34" t="s">
        <v>99</v>
      </c>
    </row>
    <row r="64" spans="1:11" x14ac:dyDescent="0.25">
      <c r="A64" s="158"/>
      <c r="B64" s="42" t="s">
        <v>29</v>
      </c>
      <c r="C64" s="30" t="s">
        <v>37</v>
      </c>
      <c r="D64" s="43" t="s">
        <v>127</v>
      </c>
    </row>
    <row r="65" spans="1:4" x14ac:dyDescent="0.25">
      <c r="A65" s="158"/>
      <c r="B65" s="32" t="s">
        <v>30</v>
      </c>
      <c r="C65" s="30" t="s">
        <v>37</v>
      </c>
      <c r="D65" s="36" t="s">
        <v>31</v>
      </c>
    </row>
    <row r="66" spans="1:4" x14ac:dyDescent="0.25">
      <c r="A66" s="159"/>
      <c r="B66" s="32" t="s">
        <v>40</v>
      </c>
      <c r="C66" s="30" t="s">
        <v>9</v>
      </c>
      <c r="D66" s="38">
        <v>6.41</v>
      </c>
    </row>
    <row r="67" spans="1:4" x14ac:dyDescent="0.25">
      <c r="A67" s="154" t="s">
        <v>101</v>
      </c>
      <c r="B67" s="29" t="s">
        <v>35</v>
      </c>
      <c r="C67" s="30" t="s">
        <v>37</v>
      </c>
      <c r="D67" s="31" t="s">
        <v>96</v>
      </c>
    </row>
    <row r="68" spans="1:4" x14ac:dyDescent="0.25">
      <c r="A68" s="155"/>
      <c r="B68" s="32" t="s">
        <v>36</v>
      </c>
      <c r="C68" s="30" t="s">
        <v>9</v>
      </c>
      <c r="D68" s="38">
        <v>1794.4</v>
      </c>
    </row>
    <row r="69" spans="1:4" ht="51.75" x14ac:dyDescent="0.25">
      <c r="A69" s="155"/>
      <c r="B69" s="33" t="s">
        <v>28</v>
      </c>
      <c r="C69" s="30" t="s">
        <v>37</v>
      </c>
      <c r="D69" s="106" t="s">
        <v>119</v>
      </c>
    </row>
    <row r="70" spans="1:4" x14ac:dyDescent="0.25">
      <c r="A70" s="155"/>
      <c r="B70" s="42" t="s">
        <v>29</v>
      </c>
      <c r="C70" s="30" t="s">
        <v>37</v>
      </c>
      <c r="D70" s="43" t="s">
        <v>100</v>
      </c>
    </row>
    <row r="71" spans="1:4" x14ac:dyDescent="0.25">
      <c r="A71" s="155"/>
      <c r="B71" s="32" t="s">
        <v>30</v>
      </c>
      <c r="C71" s="30" t="s">
        <v>37</v>
      </c>
      <c r="D71" s="36" t="s">
        <v>31</v>
      </c>
    </row>
    <row r="72" spans="1:4" x14ac:dyDescent="0.25">
      <c r="A72" s="156"/>
      <c r="B72" s="32" t="s">
        <v>40</v>
      </c>
      <c r="C72" s="30" t="s">
        <v>9</v>
      </c>
      <c r="D72" s="38">
        <v>0.98</v>
      </c>
    </row>
    <row r="73" spans="1:4" x14ac:dyDescent="0.25">
      <c r="A73" s="160" t="s">
        <v>41</v>
      </c>
      <c r="B73" s="161"/>
      <c r="C73" s="161"/>
      <c r="D73" s="162"/>
    </row>
    <row r="74" spans="1:4" x14ac:dyDescent="0.25">
      <c r="A74" s="163">
        <v>15</v>
      </c>
      <c r="B74" s="70" t="s">
        <v>35</v>
      </c>
      <c r="C74" s="69" t="s">
        <v>37</v>
      </c>
      <c r="D74" s="71" t="s">
        <v>42</v>
      </c>
    </row>
    <row r="75" spans="1:4" x14ac:dyDescent="0.25">
      <c r="A75" s="164"/>
      <c r="B75" s="68" t="s">
        <v>36</v>
      </c>
      <c r="C75" s="69" t="s">
        <v>9</v>
      </c>
      <c r="D75" s="38" t="s">
        <v>10</v>
      </c>
    </row>
    <row r="76" spans="1:4" ht="30" x14ac:dyDescent="0.25">
      <c r="A76" s="164"/>
      <c r="B76" s="72" t="s">
        <v>28</v>
      </c>
      <c r="C76" s="69" t="s">
        <v>37</v>
      </c>
      <c r="D76" s="73" t="s">
        <v>42</v>
      </c>
    </row>
    <row r="77" spans="1:4" x14ac:dyDescent="0.25">
      <c r="A77" s="164"/>
      <c r="B77" s="74" t="s">
        <v>29</v>
      </c>
      <c r="C77" s="69" t="s">
        <v>37</v>
      </c>
      <c r="D77" s="73" t="s">
        <v>34</v>
      </c>
    </row>
    <row r="78" spans="1:4" x14ac:dyDescent="0.25">
      <c r="A78" s="164"/>
      <c r="B78" s="68" t="s">
        <v>30</v>
      </c>
      <c r="C78" s="69" t="s">
        <v>37</v>
      </c>
      <c r="D78" s="38" t="s">
        <v>43</v>
      </c>
    </row>
    <row r="79" spans="1:4" x14ac:dyDescent="0.25">
      <c r="A79" s="165"/>
      <c r="B79" s="68" t="s">
        <v>40</v>
      </c>
      <c r="C79" s="69" t="s">
        <v>9</v>
      </c>
      <c r="D79" s="38" t="s">
        <v>10</v>
      </c>
    </row>
    <row r="80" spans="1:4" x14ac:dyDescent="0.25">
      <c r="A80" s="166" t="s">
        <v>61</v>
      </c>
      <c r="B80" s="167"/>
      <c r="C80" s="167"/>
      <c r="D80" s="168"/>
    </row>
    <row r="81" spans="1:4" x14ac:dyDescent="0.25">
      <c r="A81" s="75">
        <v>16</v>
      </c>
      <c r="B81" s="68" t="s">
        <v>44</v>
      </c>
      <c r="C81" s="69" t="s">
        <v>45</v>
      </c>
      <c r="D81" s="38">
        <v>0</v>
      </c>
    </row>
    <row r="82" spans="1:4" x14ac:dyDescent="0.25">
      <c r="A82" s="75">
        <v>17</v>
      </c>
      <c r="B82" s="68" t="s">
        <v>46</v>
      </c>
      <c r="C82" s="69" t="s">
        <v>45</v>
      </c>
      <c r="D82" s="38">
        <v>0</v>
      </c>
    </row>
    <row r="83" spans="1:4" x14ac:dyDescent="0.25">
      <c r="A83" s="75">
        <v>18</v>
      </c>
      <c r="B83" s="68" t="s">
        <v>65</v>
      </c>
      <c r="C83" s="69" t="s">
        <v>45</v>
      </c>
      <c r="D83" s="38">
        <v>0</v>
      </c>
    </row>
    <row r="84" spans="1:4" x14ac:dyDescent="0.25">
      <c r="A84" s="75">
        <v>19</v>
      </c>
      <c r="B84" s="68" t="s">
        <v>47</v>
      </c>
      <c r="C84" s="69" t="s">
        <v>9</v>
      </c>
      <c r="D84" s="38" t="s">
        <v>10</v>
      </c>
    </row>
    <row r="85" spans="1:4" x14ac:dyDescent="0.25">
      <c r="A85" s="151" t="s">
        <v>48</v>
      </c>
      <c r="B85" s="152"/>
      <c r="C85" s="152"/>
      <c r="D85" s="153"/>
    </row>
    <row r="86" spans="1:4" x14ac:dyDescent="0.25">
      <c r="A86" s="55">
        <v>20</v>
      </c>
      <c r="B86" s="32" t="s">
        <v>49</v>
      </c>
      <c r="C86" s="30" t="s">
        <v>9</v>
      </c>
      <c r="D86" s="38" t="s">
        <v>10</v>
      </c>
    </row>
    <row r="87" spans="1:4" x14ac:dyDescent="0.25">
      <c r="A87" s="55">
        <v>21</v>
      </c>
      <c r="B87" s="32" t="s">
        <v>50</v>
      </c>
      <c r="C87" s="30" t="s">
        <v>9</v>
      </c>
      <c r="D87" s="38" t="s">
        <v>10</v>
      </c>
    </row>
    <row r="88" spans="1:4" x14ac:dyDescent="0.25">
      <c r="A88" s="55">
        <v>22</v>
      </c>
      <c r="B88" s="32" t="s">
        <v>51</v>
      </c>
      <c r="C88" s="30" t="s">
        <v>9</v>
      </c>
      <c r="D88" s="38" t="s">
        <v>10</v>
      </c>
    </row>
    <row r="89" spans="1:4" x14ac:dyDescent="0.25">
      <c r="A89" s="55">
        <v>23</v>
      </c>
      <c r="B89" s="32" t="s">
        <v>52</v>
      </c>
      <c r="C89" s="30" t="s">
        <v>9</v>
      </c>
      <c r="D89" s="38" t="s">
        <v>10</v>
      </c>
    </row>
    <row r="90" spans="1:4" x14ac:dyDescent="0.25">
      <c r="A90" s="55">
        <v>24</v>
      </c>
      <c r="B90" s="32" t="s">
        <v>53</v>
      </c>
      <c r="C90" s="30" t="s">
        <v>9</v>
      </c>
      <c r="D90" s="38" t="s">
        <v>10</v>
      </c>
    </row>
    <row r="91" spans="1:4" x14ac:dyDescent="0.25">
      <c r="A91" s="55">
        <v>25</v>
      </c>
      <c r="B91" s="32" t="s">
        <v>54</v>
      </c>
      <c r="C91" s="30" t="s">
        <v>9</v>
      </c>
      <c r="D91" s="38">
        <f>D27</f>
        <v>98996.97</v>
      </c>
    </row>
  </sheetData>
  <mergeCells count="22">
    <mergeCell ref="J50:K50"/>
    <mergeCell ref="A73:D73"/>
    <mergeCell ref="A74:A79"/>
    <mergeCell ref="A80:D80"/>
    <mergeCell ref="A85:D85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7"/>
    <mergeCell ref="A67:A72"/>
    <mergeCell ref="A28:D29"/>
    <mergeCell ref="A49:A54"/>
    <mergeCell ref="A55:A60"/>
    <mergeCell ref="A61:A6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zoomScaleNormal="100" workbookViewId="0">
      <selection activeCell="D68" sqref="D68"/>
    </sheetView>
  </sheetViews>
  <sheetFormatPr defaultRowHeight="15" x14ac:dyDescent="0.25"/>
  <cols>
    <col min="2" max="2" width="61.140625" customWidth="1"/>
    <col min="3" max="3" width="20.28515625" customWidth="1"/>
    <col min="4" max="4" width="54.5703125" customWidth="1"/>
    <col min="6" max="6" width="10" bestFit="1" customWidth="1"/>
  </cols>
  <sheetData>
    <row r="1" spans="1:4" x14ac:dyDescent="0.25">
      <c r="A1" s="203" t="s">
        <v>66</v>
      </c>
      <c r="B1" s="204"/>
      <c r="C1" s="204"/>
      <c r="D1" s="205"/>
    </row>
    <row r="2" spans="1:4" x14ac:dyDescent="0.25">
      <c r="A2" s="206" t="s">
        <v>0</v>
      </c>
      <c r="B2" s="207"/>
      <c r="C2" s="207"/>
      <c r="D2" s="208"/>
    </row>
    <row r="3" spans="1:4" x14ac:dyDescent="0.25">
      <c r="A3" s="203" t="s">
        <v>83</v>
      </c>
      <c r="B3" s="205"/>
      <c r="C3" s="139"/>
      <c r="D3" s="141"/>
    </row>
    <row r="4" spans="1:4" ht="30" customHeight="1" x14ac:dyDescent="0.25">
      <c r="A4" s="211" t="s">
        <v>131</v>
      </c>
      <c r="B4" s="212"/>
      <c r="C4" s="213" t="s">
        <v>89</v>
      </c>
      <c r="D4" s="214"/>
    </row>
    <row r="5" spans="1:4" x14ac:dyDescent="0.25">
      <c r="A5" s="215" t="s">
        <v>84</v>
      </c>
      <c r="B5" s="216"/>
      <c r="C5" s="217"/>
      <c r="D5" s="15" t="s">
        <v>85</v>
      </c>
    </row>
    <row r="6" spans="1:4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4" x14ac:dyDescent="0.25">
      <c r="A7" s="142" t="s">
        <v>5</v>
      </c>
      <c r="B7" s="3" t="s">
        <v>6</v>
      </c>
      <c r="C7" s="1"/>
      <c r="D7" s="16">
        <v>45015</v>
      </c>
    </row>
    <row r="8" spans="1:4" x14ac:dyDescent="0.25">
      <c r="A8" s="143"/>
      <c r="B8" s="1" t="s">
        <v>7</v>
      </c>
      <c r="C8" s="1"/>
      <c r="D8" s="16">
        <v>44621</v>
      </c>
    </row>
    <row r="9" spans="1:4" x14ac:dyDescent="0.25">
      <c r="A9" s="144"/>
      <c r="B9" s="1" t="s">
        <v>8</v>
      </c>
      <c r="C9" s="1"/>
      <c r="D9" s="16">
        <v>44926</v>
      </c>
    </row>
    <row r="10" spans="1:4" x14ac:dyDescent="0.25">
      <c r="A10" s="145" t="s">
        <v>63</v>
      </c>
      <c r="B10" s="146"/>
      <c r="C10" s="146"/>
      <c r="D10" s="147"/>
    </row>
    <row r="11" spans="1:4" x14ac:dyDescent="0.25">
      <c r="A11" s="148"/>
      <c r="B11" s="149"/>
      <c r="C11" s="149"/>
      <c r="D11" s="150"/>
    </row>
    <row r="12" spans="1:4" x14ac:dyDescent="0.25">
      <c r="A12" s="4">
        <v>2</v>
      </c>
      <c r="B12" s="1" t="s">
        <v>11</v>
      </c>
      <c r="C12" s="2" t="s">
        <v>9</v>
      </c>
      <c r="D12" s="17" t="s">
        <v>10</v>
      </c>
    </row>
    <row r="13" spans="1:4" x14ac:dyDescent="0.25">
      <c r="A13" s="2">
        <v>3</v>
      </c>
      <c r="B13" s="1" t="s">
        <v>12</v>
      </c>
      <c r="C13" s="2" t="s">
        <v>9</v>
      </c>
      <c r="D13" s="17" t="s">
        <v>10</v>
      </c>
    </row>
    <row r="14" spans="1:4" x14ac:dyDescent="0.25">
      <c r="A14" s="2">
        <v>4</v>
      </c>
      <c r="B14" s="1" t="s">
        <v>13</v>
      </c>
      <c r="C14" s="2" t="s">
        <v>9</v>
      </c>
      <c r="D14" s="17" t="s">
        <v>10</v>
      </c>
    </row>
    <row r="15" spans="1:4" ht="30" x14ac:dyDescent="0.25">
      <c r="A15" s="130">
        <v>5</v>
      </c>
      <c r="B15" s="6" t="s">
        <v>64</v>
      </c>
      <c r="C15" s="2" t="s">
        <v>9</v>
      </c>
      <c r="D15" s="116">
        <v>378554.6</v>
      </c>
    </row>
    <row r="16" spans="1:4" x14ac:dyDescent="0.25">
      <c r="A16" s="131"/>
      <c r="B16" s="7" t="s">
        <v>14</v>
      </c>
      <c r="C16" s="2" t="s">
        <v>9</v>
      </c>
      <c r="D16" s="17">
        <v>222105.55</v>
      </c>
    </row>
    <row r="17" spans="1:6" x14ac:dyDescent="0.25">
      <c r="A17" s="131"/>
      <c r="B17" s="7" t="s">
        <v>15</v>
      </c>
      <c r="C17" s="2" t="s">
        <v>9</v>
      </c>
      <c r="D17" s="17">
        <v>87067.56</v>
      </c>
    </row>
    <row r="18" spans="1:6" x14ac:dyDescent="0.25">
      <c r="A18" s="132"/>
      <c r="B18" s="7" t="s">
        <v>16</v>
      </c>
      <c r="C18" s="2" t="s">
        <v>9</v>
      </c>
      <c r="D18" s="17">
        <v>69381.490000000005</v>
      </c>
    </row>
    <row r="19" spans="1:6" x14ac:dyDescent="0.25">
      <c r="A19" s="130">
        <v>6</v>
      </c>
      <c r="B19" s="3" t="s">
        <v>62</v>
      </c>
      <c r="C19" s="8" t="s">
        <v>9</v>
      </c>
      <c r="D19" s="115">
        <v>257429.08</v>
      </c>
      <c r="F19" s="20"/>
    </row>
    <row r="20" spans="1:6" x14ac:dyDescent="0.25">
      <c r="A20" s="131"/>
      <c r="B20" s="7" t="s">
        <v>17</v>
      </c>
      <c r="C20" s="2" t="s">
        <v>9</v>
      </c>
      <c r="D20" s="17">
        <f>D19</f>
        <v>257429.08</v>
      </c>
    </row>
    <row r="21" spans="1:6" x14ac:dyDescent="0.25">
      <c r="A21" s="131"/>
      <c r="B21" s="7" t="s">
        <v>18</v>
      </c>
      <c r="C21" s="2" t="s">
        <v>9</v>
      </c>
      <c r="D21" s="17" t="s">
        <v>10</v>
      </c>
    </row>
    <row r="22" spans="1:6" x14ac:dyDescent="0.25">
      <c r="A22" s="131"/>
      <c r="B22" s="7" t="s">
        <v>19</v>
      </c>
      <c r="C22" s="2" t="s">
        <v>9</v>
      </c>
      <c r="D22" s="17" t="s">
        <v>10</v>
      </c>
    </row>
    <row r="23" spans="1:6" x14ac:dyDescent="0.25">
      <c r="A23" s="132"/>
      <c r="B23" s="7" t="s">
        <v>20</v>
      </c>
      <c r="C23" s="2" t="s">
        <v>9</v>
      </c>
      <c r="D23" s="17" t="s">
        <v>10</v>
      </c>
    </row>
    <row r="24" spans="1:6" x14ac:dyDescent="0.25">
      <c r="A24" s="130">
        <v>7</v>
      </c>
      <c r="B24" s="3" t="s">
        <v>21</v>
      </c>
      <c r="C24" s="8" t="s">
        <v>9</v>
      </c>
      <c r="D24" s="66" t="s">
        <v>10</v>
      </c>
    </row>
    <row r="25" spans="1:6" x14ac:dyDescent="0.25">
      <c r="A25" s="131"/>
      <c r="B25" s="1" t="s">
        <v>22</v>
      </c>
      <c r="C25" s="2" t="s">
        <v>9</v>
      </c>
      <c r="D25" s="17" t="s">
        <v>10</v>
      </c>
    </row>
    <row r="26" spans="1:6" x14ac:dyDescent="0.25">
      <c r="A26" s="131"/>
      <c r="B26" s="1" t="s">
        <v>23</v>
      </c>
      <c r="C26" s="2" t="s">
        <v>9</v>
      </c>
      <c r="D26" s="17" t="s">
        <v>10</v>
      </c>
    </row>
    <row r="27" spans="1:6" x14ac:dyDescent="0.25">
      <c r="A27" s="132"/>
      <c r="B27" s="1" t="s">
        <v>24</v>
      </c>
      <c r="C27" s="2" t="s">
        <v>9</v>
      </c>
      <c r="D27" s="117">
        <v>118846.83</v>
      </c>
    </row>
    <row r="28" spans="1:6" x14ac:dyDescent="0.25">
      <c r="A28" s="133" t="s">
        <v>25</v>
      </c>
      <c r="B28" s="134"/>
      <c r="C28" s="134"/>
      <c r="D28" s="135"/>
    </row>
    <row r="29" spans="1:6" x14ac:dyDescent="0.25">
      <c r="A29" s="136"/>
      <c r="B29" s="137"/>
      <c r="C29" s="137"/>
      <c r="D29" s="138"/>
    </row>
    <row r="30" spans="1:6" x14ac:dyDescent="0.25">
      <c r="A30" s="57" t="s">
        <v>103</v>
      </c>
      <c r="B30" s="58"/>
      <c r="C30" s="58"/>
      <c r="D30" s="121">
        <f>D38+D44+D50+D56+D62+D68</f>
        <v>237118.14</v>
      </c>
    </row>
    <row r="31" spans="1:6" ht="30" x14ac:dyDescent="0.25">
      <c r="A31" s="48">
        <v>8</v>
      </c>
      <c r="B31" s="29" t="s">
        <v>26</v>
      </c>
      <c r="C31" s="30" t="s">
        <v>37</v>
      </c>
      <c r="D31" s="31" t="s">
        <v>97</v>
      </c>
    </row>
    <row r="32" spans="1:6" x14ac:dyDescent="0.25">
      <c r="A32" s="49"/>
      <c r="B32" s="32" t="s">
        <v>27</v>
      </c>
      <c r="C32" s="30" t="s">
        <v>9</v>
      </c>
      <c r="D32" s="38">
        <v>0</v>
      </c>
    </row>
    <row r="33" spans="1:6" ht="52.5" customHeight="1" x14ac:dyDescent="0.25">
      <c r="A33" s="49"/>
      <c r="B33" s="33" t="s">
        <v>28</v>
      </c>
      <c r="C33" s="30" t="s">
        <v>37</v>
      </c>
      <c r="D33" s="106" t="s">
        <v>117</v>
      </c>
    </row>
    <row r="34" spans="1:6" x14ac:dyDescent="0.25">
      <c r="A34" s="49"/>
      <c r="B34" s="32" t="s">
        <v>29</v>
      </c>
      <c r="C34" s="30" t="s">
        <v>37</v>
      </c>
      <c r="D34" s="35" t="s">
        <v>33</v>
      </c>
      <c r="F34" s="20"/>
    </row>
    <row r="35" spans="1:6" x14ac:dyDescent="0.25">
      <c r="A35" s="49"/>
      <c r="B35" s="32" t="s">
        <v>30</v>
      </c>
      <c r="C35" s="30" t="s">
        <v>37</v>
      </c>
      <c r="D35" s="36" t="s">
        <v>31</v>
      </c>
    </row>
    <row r="36" spans="1:6" x14ac:dyDescent="0.25">
      <c r="A36" s="49"/>
      <c r="B36" s="32" t="s">
        <v>32</v>
      </c>
      <c r="C36" s="30" t="s">
        <v>9</v>
      </c>
      <c r="D36" s="38" t="s">
        <v>10</v>
      </c>
    </row>
    <row r="37" spans="1:6" ht="30" x14ac:dyDescent="0.25">
      <c r="A37" s="45">
        <v>9</v>
      </c>
      <c r="B37" s="29" t="s">
        <v>35</v>
      </c>
      <c r="C37" s="30" t="s">
        <v>37</v>
      </c>
      <c r="D37" s="31" t="s">
        <v>98</v>
      </c>
    </row>
    <row r="38" spans="1:6" x14ac:dyDescent="0.25">
      <c r="A38" s="46"/>
      <c r="B38" s="32" t="s">
        <v>36</v>
      </c>
      <c r="C38" s="30" t="s">
        <v>9</v>
      </c>
      <c r="D38" s="38">
        <v>42340.06</v>
      </c>
    </row>
    <row r="39" spans="1:6" ht="51.75" x14ac:dyDescent="0.25">
      <c r="A39" s="46"/>
      <c r="B39" s="33" t="s">
        <v>28</v>
      </c>
      <c r="C39" s="30" t="s">
        <v>37</v>
      </c>
      <c r="D39" s="110" t="s">
        <v>123</v>
      </c>
    </row>
    <row r="40" spans="1:6" x14ac:dyDescent="0.25">
      <c r="A40" s="46"/>
      <c r="B40" s="32" t="s">
        <v>29</v>
      </c>
      <c r="C40" s="30" t="s">
        <v>37</v>
      </c>
      <c r="D40" s="36" t="s">
        <v>33</v>
      </c>
    </row>
    <row r="41" spans="1:6" x14ac:dyDescent="0.25">
      <c r="A41" s="46"/>
      <c r="B41" s="32" t="s">
        <v>30</v>
      </c>
      <c r="C41" s="30" t="s">
        <v>37</v>
      </c>
      <c r="D41" s="36" t="s">
        <v>31</v>
      </c>
    </row>
    <row r="42" spans="1:6" x14ac:dyDescent="0.25">
      <c r="A42" s="47"/>
      <c r="B42" s="32" t="s">
        <v>32</v>
      </c>
      <c r="C42" s="30" t="s">
        <v>9</v>
      </c>
      <c r="D42" s="38">
        <v>21.7</v>
      </c>
    </row>
    <row r="43" spans="1:6" x14ac:dyDescent="0.25">
      <c r="A43" s="50">
        <v>11</v>
      </c>
      <c r="B43" s="29" t="s">
        <v>35</v>
      </c>
      <c r="C43" s="30" t="s">
        <v>37</v>
      </c>
      <c r="D43" s="39" t="s">
        <v>38</v>
      </c>
    </row>
    <row r="44" spans="1:6" x14ac:dyDescent="0.25">
      <c r="A44" s="51"/>
      <c r="B44" s="32" t="s">
        <v>36</v>
      </c>
      <c r="C44" s="30" t="s">
        <v>9</v>
      </c>
      <c r="D44" s="38">
        <v>104489.35</v>
      </c>
    </row>
    <row r="45" spans="1:6" ht="30" x14ac:dyDescent="0.25">
      <c r="A45" s="51"/>
      <c r="B45" s="33" t="s">
        <v>28</v>
      </c>
      <c r="C45" s="30" t="s">
        <v>37</v>
      </c>
      <c r="D45" s="106" t="s">
        <v>118</v>
      </c>
    </row>
    <row r="46" spans="1:6" x14ac:dyDescent="0.25">
      <c r="A46" s="51"/>
      <c r="B46" s="32" t="s">
        <v>29</v>
      </c>
      <c r="C46" s="30" t="s">
        <v>37</v>
      </c>
      <c r="D46" s="10" t="s">
        <v>39</v>
      </c>
    </row>
    <row r="47" spans="1:6" x14ac:dyDescent="0.25">
      <c r="A47" s="51"/>
      <c r="B47" s="32" t="s">
        <v>30</v>
      </c>
      <c r="C47" s="30" t="s">
        <v>37</v>
      </c>
      <c r="D47" s="36" t="s">
        <v>31</v>
      </c>
    </row>
    <row r="48" spans="1:6" x14ac:dyDescent="0.25">
      <c r="A48" s="51"/>
      <c r="B48" s="32" t="s">
        <v>32</v>
      </c>
      <c r="C48" s="30" t="s">
        <v>9</v>
      </c>
      <c r="D48" s="38">
        <v>53.66</v>
      </c>
    </row>
    <row r="49" spans="1:6" ht="30" x14ac:dyDescent="0.25">
      <c r="A49" s="154">
        <v>12</v>
      </c>
      <c r="B49" s="29" t="s">
        <v>35</v>
      </c>
      <c r="C49" s="30" t="s">
        <v>37</v>
      </c>
      <c r="D49" s="31" t="s">
        <v>121</v>
      </c>
    </row>
    <row r="50" spans="1:6" x14ac:dyDescent="0.25">
      <c r="A50" s="155"/>
      <c r="B50" s="32" t="s">
        <v>36</v>
      </c>
      <c r="C50" s="30" t="s">
        <v>9</v>
      </c>
      <c r="D50" s="38">
        <v>30888.28</v>
      </c>
    </row>
    <row r="51" spans="1:6" ht="51" x14ac:dyDescent="0.25">
      <c r="A51" s="155"/>
      <c r="B51" s="33" t="s">
        <v>28</v>
      </c>
      <c r="C51" s="30" t="s">
        <v>37</v>
      </c>
      <c r="D51" s="109" t="s">
        <v>122</v>
      </c>
    </row>
    <row r="52" spans="1:6" x14ac:dyDescent="0.25">
      <c r="A52" s="155"/>
      <c r="B52" s="32" t="s">
        <v>29</v>
      </c>
      <c r="C52" s="30" t="s">
        <v>37</v>
      </c>
      <c r="D52" s="36" t="s">
        <v>33</v>
      </c>
    </row>
    <row r="53" spans="1:6" x14ac:dyDescent="0.25">
      <c r="A53" s="155"/>
      <c r="B53" s="32" t="s">
        <v>30</v>
      </c>
      <c r="C53" s="30" t="s">
        <v>37</v>
      </c>
      <c r="D53" s="36" t="s">
        <v>31</v>
      </c>
    </row>
    <row r="54" spans="1:6" x14ac:dyDescent="0.25">
      <c r="A54" s="155"/>
      <c r="B54" s="32" t="s">
        <v>32</v>
      </c>
      <c r="C54" s="30" t="s">
        <v>9</v>
      </c>
      <c r="D54" s="38">
        <v>15.86</v>
      </c>
    </row>
    <row r="55" spans="1:6" ht="30" x14ac:dyDescent="0.25">
      <c r="A55" s="154">
        <v>13</v>
      </c>
      <c r="B55" s="40" t="s">
        <v>35</v>
      </c>
      <c r="C55" s="30" t="s">
        <v>37</v>
      </c>
      <c r="D55" s="41" t="s">
        <v>124</v>
      </c>
    </row>
    <row r="56" spans="1:6" x14ac:dyDescent="0.25">
      <c r="A56" s="155"/>
      <c r="B56" s="32" t="s">
        <v>36</v>
      </c>
      <c r="C56" s="30" t="s">
        <v>9</v>
      </c>
      <c r="D56" s="38">
        <v>41545.699999999997</v>
      </c>
    </row>
    <row r="57" spans="1:6" ht="77.25" x14ac:dyDescent="0.25">
      <c r="A57" s="155"/>
      <c r="B57" s="33" t="s">
        <v>28</v>
      </c>
      <c r="C57" s="30" t="s">
        <v>37</v>
      </c>
      <c r="D57" s="107" t="s">
        <v>128</v>
      </c>
    </row>
    <row r="58" spans="1:6" x14ac:dyDescent="0.25">
      <c r="A58" s="155"/>
      <c r="B58" s="32" t="s">
        <v>29</v>
      </c>
      <c r="C58" s="30" t="s">
        <v>37</v>
      </c>
      <c r="D58" s="38" t="s">
        <v>120</v>
      </c>
    </row>
    <row r="59" spans="1:6" x14ac:dyDescent="0.25">
      <c r="A59" s="155"/>
      <c r="B59" s="32" t="s">
        <v>30</v>
      </c>
      <c r="C59" s="30" t="s">
        <v>37</v>
      </c>
      <c r="D59" s="36" t="s">
        <v>31</v>
      </c>
    </row>
    <row r="60" spans="1:6" x14ac:dyDescent="0.25">
      <c r="A60" s="156"/>
      <c r="B60" s="32" t="s">
        <v>32</v>
      </c>
      <c r="C60" s="30" t="s">
        <v>9</v>
      </c>
      <c r="D60" s="38">
        <v>21.1</v>
      </c>
    </row>
    <row r="61" spans="1:6" ht="30" x14ac:dyDescent="0.25">
      <c r="A61" s="157">
        <v>14</v>
      </c>
      <c r="B61" s="29" t="s">
        <v>35</v>
      </c>
      <c r="C61" s="30" t="s">
        <v>37</v>
      </c>
      <c r="D61" s="31" t="s">
        <v>99</v>
      </c>
    </row>
    <row r="62" spans="1:6" x14ac:dyDescent="0.25">
      <c r="A62" s="158"/>
      <c r="B62" s="32" t="s">
        <v>36</v>
      </c>
      <c r="C62" s="30" t="s">
        <v>9</v>
      </c>
      <c r="D62" s="38">
        <v>15934.27</v>
      </c>
      <c r="F62" s="20"/>
    </row>
    <row r="63" spans="1:6" ht="30" x14ac:dyDescent="0.25">
      <c r="A63" s="158"/>
      <c r="B63" s="33" t="s">
        <v>28</v>
      </c>
      <c r="C63" s="30" t="s">
        <v>37</v>
      </c>
      <c r="D63" s="34" t="s">
        <v>99</v>
      </c>
    </row>
    <row r="64" spans="1:6" x14ac:dyDescent="0.25">
      <c r="A64" s="158"/>
      <c r="B64" s="42" t="s">
        <v>29</v>
      </c>
      <c r="C64" s="30" t="s">
        <v>37</v>
      </c>
      <c r="D64" s="43" t="s">
        <v>127</v>
      </c>
    </row>
    <row r="65" spans="1:4" x14ac:dyDescent="0.25">
      <c r="A65" s="158"/>
      <c r="B65" s="32" t="s">
        <v>30</v>
      </c>
      <c r="C65" s="30" t="s">
        <v>37</v>
      </c>
      <c r="D65" s="36" t="s">
        <v>31</v>
      </c>
    </row>
    <row r="66" spans="1:4" x14ac:dyDescent="0.25">
      <c r="A66" s="159"/>
      <c r="B66" s="32" t="s">
        <v>40</v>
      </c>
      <c r="C66" s="30" t="s">
        <v>9</v>
      </c>
      <c r="D66" s="38">
        <v>8.18</v>
      </c>
    </row>
    <row r="67" spans="1:4" x14ac:dyDescent="0.25">
      <c r="A67" s="154" t="s">
        <v>101</v>
      </c>
      <c r="B67" s="29" t="s">
        <v>35</v>
      </c>
      <c r="C67" s="30" t="s">
        <v>37</v>
      </c>
      <c r="D67" s="31" t="s">
        <v>96</v>
      </c>
    </row>
    <row r="68" spans="1:4" x14ac:dyDescent="0.25">
      <c r="A68" s="155"/>
      <c r="B68" s="32" t="s">
        <v>36</v>
      </c>
      <c r="C68" s="30" t="s">
        <v>9</v>
      </c>
      <c r="D68" s="38">
        <v>1920.48</v>
      </c>
    </row>
    <row r="69" spans="1:4" ht="51.75" x14ac:dyDescent="0.25">
      <c r="A69" s="155"/>
      <c r="B69" s="33" t="s">
        <v>28</v>
      </c>
      <c r="C69" s="30" t="s">
        <v>37</v>
      </c>
      <c r="D69" s="106" t="s">
        <v>119</v>
      </c>
    </row>
    <row r="70" spans="1:4" x14ac:dyDescent="0.25">
      <c r="A70" s="155"/>
      <c r="B70" s="42" t="s">
        <v>29</v>
      </c>
      <c r="C70" s="30" t="s">
        <v>37</v>
      </c>
      <c r="D70" s="43" t="s">
        <v>100</v>
      </c>
    </row>
    <row r="71" spans="1:4" x14ac:dyDescent="0.25">
      <c r="A71" s="155"/>
      <c r="B71" s="32" t="s">
        <v>30</v>
      </c>
      <c r="C71" s="30" t="s">
        <v>37</v>
      </c>
      <c r="D71" s="36" t="s">
        <v>31</v>
      </c>
    </row>
    <row r="72" spans="1:4" x14ac:dyDescent="0.25">
      <c r="A72" s="156"/>
      <c r="B72" s="32" t="s">
        <v>40</v>
      </c>
      <c r="C72" s="30" t="s">
        <v>9</v>
      </c>
      <c r="D72" s="38">
        <v>0.98</v>
      </c>
    </row>
    <row r="73" spans="1:4" x14ac:dyDescent="0.25">
      <c r="A73" s="160" t="s">
        <v>41</v>
      </c>
      <c r="B73" s="161"/>
      <c r="C73" s="161"/>
      <c r="D73" s="162"/>
    </row>
    <row r="74" spans="1:4" x14ac:dyDescent="0.25">
      <c r="A74" s="163">
        <v>15</v>
      </c>
      <c r="B74" s="70" t="s">
        <v>35</v>
      </c>
      <c r="C74" s="69" t="s">
        <v>37</v>
      </c>
      <c r="D74" s="71" t="s">
        <v>42</v>
      </c>
    </row>
    <row r="75" spans="1:4" x14ac:dyDescent="0.25">
      <c r="A75" s="164"/>
      <c r="B75" s="68" t="s">
        <v>36</v>
      </c>
      <c r="C75" s="69" t="s">
        <v>9</v>
      </c>
      <c r="D75" s="38" t="s">
        <v>10</v>
      </c>
    </row>
    <row r="76" spans="1:4" ht="30" x14ac:dyDescent="0.25">
      <c r="A76" s="164"/>
      <c r="B76" s="72" t="s">
        <v>28</v>
      </c>
      <c r="C76" s="69" t="s">
        <v>37</v>
      </c>
      <c r="D76" s="73" t="s">
        <v>42</v>
      </c>
    </row>
    <row r="77" spans="1:4" x14ac:dyDescent="0.25">
      <c r="A77" s="164"/>
      <c r="B77" s="74" t="s">
        <v>29</v>
      </c>
      <c r="C77" s="69" t="s">
        <v>37</v>
      </c>
      <c r="D77" s="73" t="s">
        <v>34</v>
      </c>
    </row>
    <row r="78" spans="1:4" x14ac:dyDescent="0.25">
      <c r="A78" s="164"/>
      <c r="B78" s="68" t="s">
        <v>30</v>
      </c>
      <c r="C78" s="69" t="s">
        <v>37</v>
      </c>
      <c r="D78" s="38" t="s">
        <v>43</v>
      </c>
    </row>
    <row r="79" spans="1:4" x14ac:dyDescent="0.25">
      <c r="A79" s="165"/>
      <c r="B79" s="68" t="s">
        <v>40</v>
      </c>
      <c r="C79" s="69" t="s">
        <v>9</v>
      </c>
      <c r="D79" s="38" t="s">
        <v>10</v>
      </c>
    </row>
    <row r="80" spans="1:4" x14ac:dyDescent="0.25">
      <c r="A80" s="166" t="s">
        <v>61</v>
      </c>
      <c r="B80" s="167"/>
      <c r="C80" s="167"/>
      <c r="D80" s="168"/>
    </row>
    <row r="81" spans="1:4" x14ac:dyDescent="0.25">
      <c r="A81" s="75">
        <v>16</v>
      </c>
      <c r="B81" s="68" t="s">
        <v>44</v>
      </c>
      <c r="C81" s="69" t="s">
        <v>45</v>
      </c>
      <c r="D81" s="38">
        <v>0</v>
      </c>
    </row>
    <row r="82" spans="1:4" x14ac:dyDescent="0.25">
      <c r="A82" s="75">
        <v>17</v>
      </c>
      <c r="B82" s="68" t="s">
        <v>46</v>
      </c>
      <c r="C82" s="69" t="s">
        <v>45</v>
      </c>
      <c r="D82" s="38">
        <v>0</v>
      </c>
    </row>
    <row r="83" spans="1:4" x14ac:dyDescent="0.25">
      <c r="A83" s="75">
        <v>18</v>
      </c>
      <c r="B83" s="68" t="s">
        <v>65</v>
      </c>
      <c r="C83" s="69" t="s">
        <v>45</v>
      </c>
      <c r="D83" s="38">
        <v>0</v>
      </c>
    </row>
    <row r="84" spans="1:4" x14ac:dyDescent="0.25">
      <c r="A84" s="75">
        <v>19</v>
      </c>
      <c r="B84" s="68" t="s">
        <v>47</v>
      </c>
      <c r="C84" s="69" t="s">
        <v>9</v>
      </c>
      <c r="D84" s="38" t="s">
        <v>10</v>
      </c>
    </row>
    <row r="85" spans="1:4" x14ac:dyDescent="0.25">
      <c r="A85" s="151" t="s">
        <v>48</v>
      </c>
      <c r="B85" s="152"/>
      <c r="C85" s="152"/>
      <c r="D85" s="153"/>
    </row>
    <row r="86" spans="1:4" x14ac:dyDescent="0.25">
      <c r="A86" s="55">
        <v>20</v>
      </c>
      <c r="B86" s="32" t="s">
        <v>49</v>
      </c>
      <c r="C86" s="30" t="s">
        <v>9</v>
      </c>
      <c r="D86" s="38" t="s">
        <v>10</v>
      </c>
    </row>
    <row r="87" spans="1:4" x14ac:dyDescent="0.25">
      <c r="A87" s="55">
        <v>21</v>
      </c>
      <c r="B87" s="32" t="s">
        <v>50</v>
      </c>
      <c r="C87" s="30" t="s">
        <v>9</v>
      </c>
      <c r="D87" s="38" t="s">
        <v>10</v>
      </c>
    </row>
    <row r="88" spans="1:4" x14ac:dyDescent="0.25">
      <c r="A88" s="55">
        <v>22</v>
      </c>
      <c r="B88" s="32" t="s">
        <v>51</v>
      </c>
      <c r="C88" s="30" t="s">
        <v>9</v>
      </c>
      <c r="D88" s="38" t="s">
        <v>10</v>
      </c>
    </row>
    <row r="89" spans="1:4" x14ac:dyDescent="0.25">
      <c r="A89" s="55">
        <v>23</v>
      </c>
      <c r="B89" s="32" t="s">
        <v>52</v>
      </c>
      <c r="C89" s="30" t="s">
        <v>9</v>
      </c>
      <c r="D89" s="38" t="s">
        <v>10</v>
      </c>
    </row>
    <row r="90" spans="1:4" x14ac:dyDescent="0.25">
      <c r="A90" s="55">
        <v>24</v>
      </c>
      <c r="B90" s="32" t="s">
        <v>53</v>
      </c>
      <c r="C90" s="30" t="s">
        <v>9</v>
      </c>
      <c r="D90" s="38" t="s">
        <v>10</v>
      </c>
    </row>
    <row r="91" spans="1:4" x14ac:dyDescent="0.25">
      <c r="A91" s="55">
        <v>25</v>
      </c>
      <c r="B91" s="32" t="s">
        <v>54</v>
      </c>
      <c r="C91" s="30" t="s">
        <v>9</v>
      </c>
      <c r="D91" s="38">
        <f>D27</f>
        <v>118846.83</v>
      </c>
    </row>
  </sheetData>
  <mergeCells count="21">
    <mergeCell ref="A73:D73"/>
    <mergeCell ref="A74:A79"/>
    <mergeCell ref="A80:D80"/>
    <mergeCell ref="A85:D85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7"/>
    <mergeCell ref="A67:A72"/>
    <mergeCell ref="A28:D29"/>
    <mergeCell ref="A49:A54"/>
    <mergeCell ref="A55:A60"/>
    <mergeCell ref="A61:A6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zoomScaleNormal="100" workbookViewId="0">
      <selection activeCell="D68" sqref="D68"/>
    </sheetView>
  </sheetViews>
  <sheetFormatPr defaultRowHeight="15" x14ac:dyDescent="0.25"/>
  <cols>
    <col min="2" max="2" width="61.140625" customWidth="1"/>
    <col min="3" max="3" width="20.28515625" customWidth="1"/>
    <col min="4" max="4" width="54.5703125" customWidth="1"/>
    <col min="6" max="6" width="10" bestFit="1" customWidth="1"/>
  </cols>
  <sheetData>
    <row r="1" spans="1:4" x14ac:dyDescent="0.25">
      <c r="A1" s="203" t="s">
        <v>66</v>
      </c>
      <c r="B1" s="204"/>
      <c r="C1" s="204"/>
      <c r="D1" s="205"/>
    </row>
    <row r="2" spans="1:4" x14ac:dyDescent="0.25">
      <c r="A2" s="206" t="s">
        <v>0</v>
      </c>
      <c r="B2" s="207"/>
      <c r="C2" s="207"/>
      <c r="D2" s="208"/>
    </row>
    <row r="3" spans="1:4" x14ac:dyDescent="0.25">
      <c r="A3" s="203" t="s">
        <v>88</v>
      </c>
      <c r="B3" s="141"/>
      <c r="C3" s="139"/>
      <c r="D3" s="141"/>
    </row>
    <row r="4" spans="1:4" ht="30" customHeight="1" x14ac:dyDescent="0.25">
      <c r="A4" s="211" t="s">
        <v>131</v>
      </c>
      <c r="B4" s="212"/>
      <c r="C4" s="213" t="s">
        <v>86</v>
      </c>
      <c r="D4" s="219"/>
    </row>
    <row r="5" spans="1:4" x14ac:dyDescent="0.25">
      <c r="A5" s="215" t="s">
        <v>84</v>
      </c>
      <c r="B5" s="216"/>
      <c r="C5" s="217"/>
      <c r="D5" s="8" t="s">
        <v>87</v>
      </c>
    </row>
    <row r="6" spans="1:4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4" x14ac:dyDescent="0.25">
      <c r="A7" s="142" t="s">
        <v>5</v>
      </c>
      <c r="B7" s="3" t="s">
        <v>6</v>
      </c>
      <c r="C7" s="1"/>
      <c r="D7" s="16">
        <v>45015</v>
      </c>
    </row>
    <row r="8" spans="1:4" x14ac:dyDescent="0.25">
      <c r="A8" s="143"/>
      <c r="B8" s="1" t="s">
        <v>7</v>
      </c>
      <c r="C8" s="1"/>
      <c r="D8" s="16">
        <v>44621</v>
      </c>
    </row>
    <row r="9" spans="1:4" x14ac:dyDescent="0.25">
      <c r="A9" s="144"/>
      <c r="B9" s="1" t="s">
        <v>8</v>
      </c>
      <c r="C9" s="1"/>
      <c r="D9" s="16">
        <v>44926</v>
      </c>
    </row>
    <row r="10" spans="1:4" x14ac:dyDescent="0.25">
      <c r="A10" s="145" t="s">
        <v>63</v>
      </c>
      <c r="B10" s="146"/>
      <c r="C10" s="146"/>
      <c r="D10" s="147"/>
    </row>
    <row r="11" spans="1:4" x14ac:dyDescent="0.25">
      <c r="A11" s="148"/>
      <c r="B11" s="149"/>
      <c r="C11" s="149"/>
      <c r="D11" s="150"/>
    </row>
    <row r="12" spans="1:4" x14ac:dyDescent="0.25">
      <c r="A12" s="4">
        <v>2</v>
      </c>
      <c r="B12" s="1" t="s">
        <v>11</v>
      </c>
      <c r="C12" s="2" t="s">
        <v>9</v>
      </c>
      <c r="D12" s="17" t="s">
        <v>10</v>
      </c>
    </row>
    <row r="13" spans="1:4" x14ac:dyDescent="0.25">
      <c r="A13" s="2">
        <v>3</v>
      </c>
      <c r="B13" s="1" t="s">
        <v>12</v>
      </c>
      <c r="C13" s="2" t="s">
        <v>9</v>
      </c>
      <c r="D13" s="17" t="s">
        <v>10</v>
      </c>
    </row>
    <row r="14" spans="1:4" x14ac:dyDescent="0.25">
      <c r="A14" s="2">
        <v>4</v>
      </c>
      <c r="B14" s="1" t="s">
        <v>13</v>
      </c>
      <c r="C14" s="2" t="s">
        <v>9</v>
      </c>
      <c r="D14" s="17" t="s">
        <v>10</v>
      </c>
    </row>
    <row r="15" spans="1:4" ht="30" x14ac:dyDescent="0.25">
      <c r="A15" s="130">
        <v>5</v>
      </c>
      <c r="B15" s="6" t="s">
        <v>64</v>
      </c>
      <c r="C15" s="2" t="s">
        <v>9</v>
      </c>
      <c r="D15" s="116">
        <v>381294.1</v>
      </c>
    </row>
    <row r="16" spans="1:4" x14ac:dyDescent="0.25">
      <c r="A16" s="131"/>
      <c r="B16" s="7" t="s">
        <v>14</v>
      </c>
      <c r="C16" s="2" t="s">
        <v>9</v>
      </c>
      <c r="D16" s="17">
        <v>223712.87</v>
      </c>
    </row>
    <row r="17" spans="1:10" x14ac:dyDescent="0.25">
      <c r="A17" s="131"/>
      <c r="B17" s="7" t="s">
        <v>15</v>
      </c>
      <c r="C17" s="2" t="s">
        <v>9</v>
      </c>
      <c r="D17" s="17">
        <v>87697.64</v>
      </c>
    </row>
    <row r="18" spans="1:10" x14ac:dyDescent="0.25">
      <c r="A18" s="132"/>
      <c r="B18" s="7" t="s">
        <v>16</v>
      </c>
      <c r="C18" s="2" t="s">
        <v>9</v>
      </c>
      <c r="D18" s="17">
        <v>69883.58</v>
      </c>
    </row>
    <row r="19" spans="1:10" x14ac:dyDescent="0.25">
      <c r="A19" s="130">
        <v>6</v>
      </c>
      <c r="B19" s="3" t="s">
        <v>62</v>
      </c>
      <c r="C19" s="8" t="s">
        <v>9</v>
      </c>
      <c r="D19" s="115">
        <v>284107.5</v>
      </c>
      <c r="F19" s="20"/>
      <c r="J19" s="19"/>
    </row>
    <row r="20" spans="1:10" x14ac:dyDescent="0.25">
      <c r="A20" s="131"/>
      <c r="B20" s="7" t="s">
        <v>17</v>
      </c>
      <c r="C20" s="2" t="s">
        <v>9</v>
      </c>
      <c r="D20" s="17">
        <f>D19</f>
        <v>284107.5</v>
      </c>
    </row>
    <row r="21" spans="1:10" x14ac:dyDescent="0.25">
      <c r="A21" s="131"/>
      <c r="B21" s="7" t="s">
        <v>18</v>
      </c>
      <c r="C21" s="2" t="s">
        <v>9</v>
      </c>
      <c r="D21" s="17" t="s">
        <v>10</v>
      </c>
    </row>
    <row r="22" spans="1:10" x14ac:dyDescent="0.25">
      <c r="A22" s="131"/>
      <c r="B22" s="7" t="s">
        <v>19</v>
      </c>
      <c r="C22" s="2" t="s">
        <v>9</v>
      </c>
      <c r="D22" s="17" t="s">
        <v>10</v>
      </c>
    </row>
    <row r="23" spans="1:10" x14ac:dyDescent="0.25">
      <c r="A23" s="132"/>
      <c r="B23" s="7" t="s">
        <v>20</v>
      </c>
      <c r="C23" s="2" t="s">
        <v>9</v>
      </c>
      <c r="D23" s="17" t="s">
        <v>10</v>
      </c>
    </row>
    <row r="24" spans="1:10" x14ac:dyDescent="0.25">
      <c r="A24" s="130">
        <v>7</v>
      </c>
      <c r="B24" s="3" t="s">
        <v>21</v>
      </c>
      <c r="C24" s="8" t="s">
        <v>9</v>
      </c>
      <c r="D24" s="66" t="s">
        <v>10</v>
      </c>
    </row>
    <row r="25" spans="1:10" x14ac:dyDescent="0.25">
      <c r="A25" s="131"/>
      <c r="B25" s="1" t="s">
        <v>22</v>
      </c>
      <c r="C25" s="2" t="s">
        <v>9</v>
      </c>
      <c r="D25" s="17" t="s">
        <v>10</v>
      </c>
    </row>
    <row r="26" spans="1:10" x14ac:dyDescent="0.25">
      <c r="A26" s="131"/>
      <c r="B26" s="1" t="s">
        <v>23</v>
      </c>
      <c r="C26" s="2" t="s">
        <v>9</v>
      </c>
      <c r="D26" s="17" t="s">
        <v>10</v>
      </c>
    </row>
    <row r="27" spans="1:10" x14ac:dyDescent="0.25">
      <c r="A27" s="132"/>
      <c r="B27" s="1" t="s">
        <v>24</v>
      </c>
      <c r="C27" s="2" t="s">
        <v>9</v>
      </c>
      <c r="D27" s="117">
        <v>95051.6</v>
      </c>
    </row>
    <row r="28" spans="1:10" x14ac:dyDescent="0.25">
      <c r="A28" s="133" t="s">
        <v>25</v>
      </c>
      <c r="B28" s="134"/>
      <c r="C28" s="134"/>
      <c r="D28" s="135"/>
    </row>
    <row r="29" spans="1:10" x14ac:dyDescent="0.25">
      <c r="A29" s="136"/>
      <c r="B29" s="137"/>
      <c r="C29" s="137"/>
      <c r="D29" s="138"/>
    </row>
    <row r="30" spans="1:10" x14ac:dyDescent="0.25">
      <c r="A30" s="57" t="s">
        <v>104</v>
      </c>
      <c r="B30" s="58"/>
      <c r="C30" s="58"/>
      <c r="D30" s="121">
        <f>D38+D44+D50+D56+D62+D68</f>
        <v>577231.71000000008</v>
      </c>
    </row>
    <row r="31" spans="1:10" ht="30" x14ac:dyDescent="0.25">
      <c r="A31" s="48">
        <v>8</v>
      </c>
      <c r="B31" s="29" t="s">
        <v>26</v>
      </c>
      <c r="C31" s="30" t="s">
        <v>37</v>
      </c>
      <c r="D31" s="31" t="s">
        <v>97</v>
      </c>
    </row>
    <row r="32" spans="1:10" x14ac:dyDescent="0.25">
      <c r="A32" s="49"/>
      <c r="B32" s="32" t="s">
        <v>27</v>
      </c>
      <c r="C32" s="30" t="s">
        <v>9</v>
      </c>
      <c r="D32" s="38">
        <v>0</v>
      </c>
    </row>
    <row r="33" spans="1:6" ht="54" customHeight="1" x14ac:dyDescent="0.25">
      <c r="A33" s="49"/>
      <c r="B33" s="33" t="s">
        <v>28</v>
      </c>
      <c r="C33" s="30" t="s">
        <v>37</v>
      </c>
      <c r="D33" s="106" t="s">
        <v>117</v>
      </c>
    </row>
    <row r="34" spans="1:6" x14ac:dyDescent="0.25">
      <c r="A34" s="49"/>
      <c r="B34" s="32" t="s">
        <v>29</v>
      </c>
      <c r="C34" s="30" t="s">
        <v>37</v>
      </c>
      <c r="D34" s="35" t="s">
        <v>33</v>
      </c>
      <c r="F34" s="20"/>
    </row>
    <row r="35" spans="1:6" x14ac:dyDescent="0.25">
      <c r="A35" s="49"/>
      <c r="B35" s="32" t="s">
        <v>30</v>
      </c>
      <c r="C35" s="30" t="s">
        <v>37</v>
      </c>
      <c r="D35" s="36" t="s">
        <v>31</v>
      </c>
    </row>
    <row r="36" spans="1:6" x14ac:dyDescent="0.25">
      <c r="A36" s="49"/>
      <c r="B36" s="32" t="s">
        <v>32</v>
      </c>
      <c r="C36" s="30" t="s">
        <v>9</v>
      </c>
      <c r="D36" s="38" t="s">
        <v>10</v>
      </c>
    </row>
    <row r="37" spans="1:6" ht="30" x14ac:dyDescent="0.25">
      <c r="A37" s="45">
        <v>9</v>
      </c>
      <c r="B37" s="29" t="s">
        <v>35</v>
      </c>
      <c r="C37" s="30" t="s">
        <v>37</v>
      </c>
      <c r="D37" s="31" t="s">
        <v>98</v>
      </c>
    </row>
    <row r="38" spans="1:6" x14ac:dyDescent="0.25">
      <c r="A38" s="46"/>
      <c r="B38" s="32" t="s">
        <v>36</v>
      </c>
      <c r="C38" s="30" t="s">
        <v>9</v>
      </c>
      <c r="D38" s="38">
        <v>64901.65</v>
      </c>
    </row>
    <row r="39" spans="1:6" ht="51.75" x14ac:dyDescent="0.25">
      <c r="A39" s="46"/>
      <c r="B39" s="33" t="s">
        <v>28</v>
      </c>
      <c r="C39" s="30" t="s">
        <v>37</v>
      </c>
      <c r="D39" s="110" t="s">
        <v>123</v>
      </c>
    </row>
    <row r="40" spans="1:6" x14ac:dyDescent="0.25">
      <c r="A40" s="46"/>
      <c r="B40" s="32" t="s">
        <v>29</v>
      </c>
      <c r="C40" s="30" t="s">
        <v>37</v>
      </c>
      <c r="D40" s="36" t="s">
        <v>33</v>
      </c>
    </row>
    <row r="41" spans="1:6" x14ac:dyDescent="0.25">
      <c r="A41" s="46"/>
      <c r="B41" s="32" t="s">
        <v>30</v>
      </c>
      <c r="C41" s="30" t="s">
        <v>37</v>
      </c>
      <c r="D41" s="36" t="s">
        <v>31</v>
      </c>
    </row>
    <row r="42" spans="1:6" x14ac:dyDescent="0.25">
      <c r="A42" s="47"/>
      <c r="B42" s="32" t="s">
        <v>32</v>
      </c>
      <c r="C42" s="30" t="s">
        <v>9</v>
      </c>
      <c r="D42" s="38">
        <v>21.68</v>
      </c>
    </row>
    <row r="43" spans="1:6" x14ac:dyDescent="0.25">
      <c r="A43" s="50">
        <v>11</v>
      </c>
      <c r="B43" s="29" t="s">
        <v>35</v>
      </c>
      <c r="C43" s="30" t="s">
        <v>37</v>
      </c>
      <c r="D43" s="39" t="s">
        <v>38</v>
      </c>
    </row>
    <row r="44" spans="1:6" x14ac:dyDescent="0.25">
      <c r="A44" s="51"/>
      <c r="B44" s="32" t="s">
        <v>36</v>
      </c>
      <c r="C44" s="30" t="s">
        <v>9</v>
      </c>
      <c r="D44" s="38">
        <v>384710.69</v>
      </c>
    </row>
    <row r="45" spans="1:6" ht="30" x14ac:dyDescent="0.25">
      <c r="A45" s="51"/>
      <c r="B45" s="33" t="s">
        <v>28</v>
      </c>
      <c r="C45" s="30" t="s">
        <v>37</v>
      </c>
      <c r="D45" s="106" t="s">
        <v>118</v>
      </c>
    </row>
    <row r="46" spans="1:6" x14ac:dyDescent="0.25">
      <c r="A46" s="51"/>
      <c r="B46" s="32" t="s">
        <v>29</v>
      </c>
      <c r="C46" s="30" t="s">
        <v>37</v>
      </c>
      <c r="D46" s="10" t="s">
        <v>39</v>
      </c>
    </row>
    <row r="47" spans="1:6" x14ac:dyDescent="0.25">
      <c r="A47" s="51"/>
      <c r="B47" s="32" t="s">
        <v>30</v>
      </c>
      <c r="C47" s="30" t="s">
        <v>37</v>
      </c>
      <c r="D47" s="36" t="s">
        <v>31</v>
      </c>
    </row>
    <row r="48" spans="1:6" x14ac:dyDescent="0.25">
      <c r="A48" s="51"/>
      <c r="B48" s="32" t="s">
        <v>32</v>
      </c>
      <c r="C48" s="30" t="s">
        <v>9</v>
      </c>
      <c r="D48" s="38">
        <v>136.49</v>
      </c>
    </row>
    <row r="49" spans="1:6" ht="30" x14ac:dyDescent="0.25">
      <c r="A49" s="154">
        <v>12</v>
      </c>
      <c r="B49" s="29" t="s">
        <v>35</v>
      </c>
      <c r="C49" s="30" t="s">
        <v>37</v>
      </c>
      <c r="D49" s="31" t="s">
        <v>121</v>
      </c>
    </row>
    <row r="50" spans="1:6" x14ac:dyDescent="0.25">
      <c r="A50" s="155"/>
      <c r="B50" s="32" t="s">
        <v>36</v>
      </c>
      <c r="C50" s="30" t="s">
        <v>9</v>
      </c>
      <c r="D50" s="38">
        <v>44727.23</v>
      </c>
    </row>
    <row r="51" spans="1:6" ht="51" x14ac:dyDescent="0.25">
      <c r="A51" s="155"/>
      <c r="B51" s="33" t="s">
        <v>28</v>
      </c>
      <c r="C51" s="30" t="s">
        <v>37</v>
      </c>
      <c r="D51" s="109" t="s">
        <v>122</v>
      </c>
    </row>
    <row r="52" spans="1:6" x14ac:dyDescent="0.25">
      <c r="A52" s="155"/>
      <c r="B52" s="32" t="s">
        <v>29</v>
      </c>
      <c r="C52" s="30" t="s">
        <v>37</v>
      </c>
      <c r="D52" s="36" t="s">
        <v>33</v>
      </c>
    </row>
    <row r="53" spans="1:6" x14ac:dyDescent="0.25">
      <c r="A53" s="155"/>
      <c r="B53" s="32" t="s">
        <v>30</v>
      </c>
      <c r="C53" s="30" t="s">
        <v>37</v>
      </c>
      <c r="D53" s="36" t="s">
        <v>31</v>
      </c>
    </row>
    <row r="54" spans="1:6" x14ac:dyDescent="0.25">
      <c r="A54" s="155"/>
      <c r="B54" s="32" t="s">
        <v>32</v>
      </c>
      <c r="C54" s="30" t="s">
        <v>9</v>
      </c>
      <c r="D54" s="38">
        <v>15.86</v>
      </c>
    </row>
    <row r="55" spans="1:6" ht="30" x14ac:dyDescent="0.25">
      <c r="A55" s="154">
        <v>13</v>
      </c>
      <c r="B55" s="40" t="s">
        <v>35</v>
      </c>
      <c r="C55" s="30" t="s">
        <v>37</v>
      </c>
      <c r="D55" s="41" t="s">
        <v>124</v>
      </c>
    </row>
    <row r="56" spans="1:6" x14ac:dyDescent="0.25">
      <c r="A56" s="155"/>
      <c r="B56" s="32" t="s">
        <v>36</v>
      </c>
      <c r="C56" s="30" t="s">
        <v>9</v>
      </c>
      <c r="D56" s="38">
        <v>60095.7</v>
      </c>
    </row>
    <row r="57" spans="1:6" ht="77.25" x14ac:dyDescent="0.25">
      <c r="A57" s="155"/>
      <c r="B57" s="33" t="s">
        <v>28</v>
      </c>
      <c r="C57" s="30" t="s">
        <v>37</v>
      </c>
      <c r="D57" s="107" t="s">
        <v>128</v>
      </c>
    </row>
    <row r="58" spans="1:6" x14ac:dyDescent="0.25">
      <c r="A58" s="155"/>
      <c r="B58" s="32" t="s">
        <v>29</v>
      </c>
      <c r="C58" s="30" t="s">
        <v>37</v>
      </c>
      <c r="D58" s="38" t="s">
        <v>120</v>
      </c>
    </row>
    <row r="59" spans="1:6" x14ac:dyDescent="0.25">
      <c r="A59" s="155"/>
      <c r="B59" s="32" t="s">
        <v>30</v>
      </c>
      <c r="C59" s="30" t="s">
        <v>37</v>
      </c>
      <c r="D59" s="36" t="s">
        <v>31</v>
      </c>
    </row>
    <row r="60" spans="1:6" x14ac:dyDescent="0.25">
      <c r="A60" s="156"/>
      <c r="B60" s="32" t="s">
        <v>32</v>
      </c>
      <c r="C60" s="30" t="s">
        <v>9</v>
      </c>
      <c r="D60" s="38">
        <v>21.08</v>
      </c>
    </row>
    <row r="61" spans="1:6" ht="30" x14ac:dyDescent="0.25">
      <c r="A61" s="157">
        <v>14</v>
      </c>
      <c r="B61" s="29" t="s">
        <v>35</v>
      </c>
      <c r="C61" s="30" t="s">
        <v>37</v>
      </c>
      <c r="D61" s="31" t="s">
        <v>99</v>
      </c>
    </row>
    <row r="62" spans="1:6" x14ac:dyDescent="0.25">
      <c r="A62" s="158"/>
      <c r="B62" s="32" t="s">
        <v>36</v>
      </c>
      <c r="C62" s="30" t="s">
        <v>9</v>
      </c>
      <c r="D62" s="38">
        <v>20016.259999999998</v>
      </c>
      <c r="F62" s="20"/>
    </row>
    <row r="63" spans="1:6" ht="30" x14ac:dyDescent="0.25">
      <c r="A63" s="158"/>
      <c r="B63" s="33" t="s">
        <v>28</v>
      </c>
      <c r="C63" s="30" t="s">
        <v>37</v>
      </c>
      <c r="D63" s="34" t="s">
        <v>99</v>
      </c>
    </row>
    <row r="64" spans="1:6" x14ac:dyDescent="0.25">
      <c r="A64" s="158"/>
      <c r="B64" s="42" t="s">
        <v>29</v>
      </c>
      <c r="C64" s="30" t="s">
        <v>37</v>
      </c>
      <c r="D64" s="43" t="s">
        <v>127</v>
      </c>
    </row>
    <row r="65" spans="1:4" x14ac:dyDescent="0.25">
      <c r="A65" s="158"/>
      <c r="B65" s="32" t="s">
        <v>30</v>
      </c>
      <c r="C65" s="30" t="s">
        <v>37</v>
      </c>
      <c r="D65" s="36" t="s">
        <v>31</v>
      </c>
    </row>
    <row r="66" spans="1:4" x14ac:dyDescent="0.25">
      <c r="A66" s="159"/>
      <c r="B66" s="32" t="s">
        <v>40</v>
      </c>
      <c r="C66" s="30" t="s">
        <v>9</v>
      </c>
      <c r="D66" s="38">
        <v>7.1</v>
      </c>
    </row>
    <row r="67" spans="1:4" x14ac:dyDescent="0.25">
      <c r="A67" s="154" t="s">
        <v>101</v>
      </c>
      <c r="B67" s="29" t="s">
        <v>35</v>
      </c>
      <c r="C67" s="30" t="s">
        <v>37</v>
      </c>
      <c r="D67" s="31" t="s">
        <v>96</v>
      </c>
    </row>
    <row r="68" spans="1:4" x14ac:dyDescent="0.25">
      <c r="A68" s="155"/>
      <c r="B68" s="32" t="s">
        <v>36</v>
      </c>
      <c r="C68" s="30" t="s">
        <v>9</v>
      </c>
      <c r="D68" s="38">
        <v>2780.18</v>
      </c>
    </row>
    <row r="69" spans="1:4" ht="51.75" x14ac:dyDescent="0.25">
      <c r="A69" s="155"/>
      <c r="B69" s="33" t="s">
        <v>28</v>
      </c>
      <c r="C69" s="30" t="s">
        <v>37</v>
      </c>
      <c r="D69" s="106" t="s">
        <v>119</v>
      </c>
    </row>
    <row r="70" spans="1:4" x14ac:dyDescent="0.25">
      <c r="A70" s="155"/>
      <c r="B70" s="42" t="s">
        <v>29</v>
      </c>
      <c r="C70" s="30" t="s">
        <v>37</v>
      </c>
      <c r="D70" s="43" t="s">
        <v>100</v>
      </c>
    </row>
    <row r="71" spans="1:4" x14ac:dyDescent="0.25">
      <c r="A71" s="155"/>
      <c r="B71" s="32" t="s">
        <v>30</v>
      </c>
      <c r="C71" s="30" t="s">
        <v>37</v>
      </c>
      <c r="D71" s="36" t="s">
        <v>31</v>
      </c>
    </row>
    <row r="72" spans="1:4" x14ac:dyDescent="0.25">
      <c r="A72" s="156"/>
      <c r="B72" s="32" t="s">
        <v>40</v>
      </c>
      <c r="C72" s="30" t="s">
        <v>9</v>
      </c>
      <c r="D72" s="38">
        <v>0.98</v>
      </c>
    </row>
    <row r="73" spans="1:4" x14ac:dyDescent="0.25">
      <c r="A73" s="160" t="s">
        <v>41</v>
      </c>
      <c r="B73" s="161"/>
      <c r="C73" s="161"/>
      <c r="D73" s="162"/>
    </row>
    <row r="74" spans="1:4" x14ac:dyDescent="0.25">
      <c r="A74" s="163">
        <v>15</v>
      </c>
      <c r="B74" s="70" t="s">
        <v>35</v>
      </c>
      <c r="C74" s="69" t="s">
        <v>37</v>
      </c>
      <c r="D74" s="71" t="s">
        <v>42</v>
      </c>
    </row>
    <row r="75" spans="1:4" x14ac:dyDescent="0.25">
      <c r="A75" s="164"/>
      <c r="B75" s="68" t="s">
        <v>36</v>
      </c>
      <c r="C75" s="69" t="s">
        <v>9</v>
      </c>
      <c r="D75" s="38" t="s">
        <v>10</v>
      </c>
    </row>
    <row r="76" spans="1:4" ht="30" x14ac:dyDescent="0.25">
      <c r="A76" s="164"/>
      <c r="B76" s="72" t="s">
        <v>28</v>
      </c>
      <c r="C76" s="69" t="s">
        <v>37</v>
      </c>
      <c r="D76" s="73" t="s">
        <v>42</v>
      </c>
    </row>
    <row r="77" spans="1:4" x14ac:dyDescent="0.25">
      <c r="A77" s="164"/>
      <c r="B77" s="74" t="s">
        <v>29</v>
      </c>
      <c r="C77" s="69" t="s">
        <v>37</v>
      </c>
      <c r="D77" s="73" t="s">
        <v>34</v>
      </c>
    </row>
    <row r="78" spans="1:4" x14ac:dyDescent="0.25">
      <c r="A78" s="164"/>
      <c r="B78" s="68" t="s">
        <v>30</v>
      </c>
      <c r="C78" s="69" t="s">
        <v>37</v>
      </c>
      <c r="D78" s="38" t="s">
        <v>43</v>
      </c>
    </row>
    <row r="79" spans="1:4" x14ac:dyDescent="0.25">
      <c r="A79" s="165"/>
      <c r="B79" s="68" t="s">
        <v>40</v>
      </c>
      <c r="C79" s="69" t="s">
        <v>9</v>
      </c>
      <c r="D79" s="38" t="s">
        <v>10</v>
      </c>
    </row>
    <row r="80" spans="1:4" x14ac:dyDescent="0.25">
      <c r="A80" s="166" t="s">
        <v>61</v>
      </c>
      <c r="B80" s="167"/>
      <c r="C80" s="167"/>
      <c r="D80" s="168"/>
    </row>
    <row r="81" spans="1:4" x14ac:dyDescent="0.25">
      <c r="A81" s="75">
        <v>16</v>
      </c>
      <c r="B81" s="68" t="s">
        <v>44</v>
      </c>
      <c r="C81" s="69" t="s">
        <v>45</v>
      </c>
      <c r="D81" s="38">
        <v>0</v>
      </c>
    </row>
    <row r="82" spans="1:4" x14ac:dyDescent="0.25">
      <c r="A82" s="75">
        <v>17</v>
      </c>
      <c r="B82" s="68" t="s">
        <v>46</v>
      </c>
      <c r="C82" s="69" t="s">
        <v>45</v>
      </c>
      <c r="D82" s="38">
        <v>0</v>
      </c>
    </row>
    <row r="83" spans="1:4" x14ac:dyDescent="0.25">
      <c r="A83" s="75">
        <v>18</v>
      </c>
      <c r="B83" s="68" t="s">
        <v>65</v>
      </c>
      <c r="C83" s="69" t="s">
        <v>45</v>
      </c>
      <c r="D83" s="38">
        <v>0</v>
      </c>
    </row>
    <row r="84" spans="1:4" x14ac:dyDescent="0.25">
      <c r="A84" s="55">
        <v>19</v>
      </c>
      <c r="B84" s="32" t="s">
        <v>47</v>
      </c>
      <c r="C84" s="30" t="s">
        <v>9</v>
      </c>
      <c r="D84" s="38" t="s">
        <v>10</v>
      </c>
    </row>
    <row r="85" spans="1:4" x14ac:dyDescent="0.25">
      <c r="A85" s="151" t="s">
        <v>48</v>
      </c>
      <c r="B85" s="152"/>
      <c r="C85" s="152"/>
      <c r="D85" s="153"/>
    </row>
    <row r="86" spans="1:4" x14ac:dyDescent="0.25">
      <c r="A86" s="55">
        <v>20</v>
      </c>
      <c r="B86" s="32" t="s">
        <v>49</v>
      </c>
      <c r="C86" s="30" t="s">
        <v>9</v>
      </c>
      <c r="D86" s="38" t="s">
        <v>10</v>
      </c>
    </row>
    <row r="87" spans="1:4" x14ac:dyDescent="0.25">
      <c r="A87" s="55">
        <v>21</v>
      </c>
      <c r="B87" s="32" t="s">
        <v>50</v>
      </c>
      <c r="C87" s="30" t="s">
        <v>9</v>
      </c>
      <c r="D87" s="38" t="s">
        <v>10</v>
      </c>
    </row>
    <row r="88" spans="1:4" x14ac:dyDescent="0.25">
      <c r="A88" s="55">
        <v>22</v>
      </c>
      <c r="B88" s="32" t="s">
        <v>51</v>
      </c>
      <c r="C88" s="30" t="s">
        <v>9</v>
      </c>
      <c r="D88" s="38" t="s">
        <v>10</v>
      </c>
    </row>
    <row r="89" spans="1:4" x14ac:dyDescent="0.25">
      <c r="A89" s="55">
        <v>23</v>
      </c>
      <c r="B89" s="32" t="s">
        <v>52</v>
      </c>
      <c r="C89" s="30" t="s">
        <v>9</v>
      </c>
      <c r="D89" s="38" t="s">
        <v>10</v>
      </c>
    </row>
    <row r="90" spans="1:4" x14ac:dyDescent="0.25">
      <c r="A90" s="55">
        <v>24</v>
      </c>
      <c r="B90" s="32" t="s">
        <v>53</v>
      </c>
      <c r="C90" s="30" t="s">
        <v>9</v>
      </c>
      <c r="D90" s="38" t="s">
        <v>10</v>
      </c>
    </row>
    <row r="91" spans="1:4" x14ac:dyDescent="0.25">
      <c r="A91" s="55">
        <v>25</v>
      </c>
      <c r="B91" s="32" t="s">
        <v>54</v>
      </c>
      <c r="C91" s="30" t="s">
        <v>9</v>
      </c>
      <c r="D91" s="38">
        <f>D27</f>
        <v>95051.6</v>
      </c>
    </row>
  </sheetData>
  <mergeCells count="21">
    <mergeCell ref="A73:D73"/>
    <mergeCell ref="A74:A79"/>
    <mergeCell ref="A80:D80"/>
    <mergeCell ref="A85:D85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7"/>
    <mergeCell ref="A67:A72"/>
    <mergeCell ref="A28:D29"/>
    <mergeCell ref="A49:A54"/>
    <mergeCell ref="A55:A60"/>
    <mergeCell ref="A61:A6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zoomScaleNormal="100" workbookViewId="0">
      <selection activeCell="D68" sqref="D68"/>
    </sheetView>
  </sheetViews>
  <sheetFormatPr defaultRowHeight="15" x14ac:dyDescent="0.25"/>
  <cols>
    <col min="2" max="2" width="61.140625" customWidth="1"/>
    <col min="3" max="3" width="20.28515625" customWidth="1"/>
    <col min="4" max="4" width="54.5703125" customWidth="1"/>
    <col min="6" max="6" width="10" bestFit="1" customWidth="1"/>
  </cols>
  <sheetData>
    <row r="1" spans="1:6" x14ac:dyDescent="0.25">
      <c r="A1" s="203" t="s">
        <v>66</v>
      </c>
      <c r="B1" s="204"/>
      <c r="C1" s="204"/>
      <c r="D1" s="205"/>
    </row>
    <row r="2" spans="1:6" x14ac:dyDescent="0.25">
      <c r="A2" s="206" t="s">
        <v>0</v>
      </c>
      <c r="B2" s="207"/>
      <c r="C2" s="207"/>
      <c r="D2" s="208"/>
    </row>
    <row r="3" spans="1:6" x14ac:dyDescent="0.25">
      <c r="A3" s="203" t="s">
        <v>93</v>
      </c>
      <c r="B3" s="205"/>
      <c r="C3" s="139"/>
      <c r="D3" s="141"/>
    </row>
    <row r="4" spans="1:6" ht="30" customHeight="1" x14ac:dyDescent="0.25">
      <c r="A4" s="211" t="s">
        <v>131</v>
      </c>
      <c r="B4" s="212"/>
      <c r="C4" s="213" t="s">
        <v>94</v>
      </c>
      <c r="D4" s="214"/>
    </row>
    <row r="5" spans="1:6" x14ac:dyDescent="0.25">
      <c r="A5" s="215" t="s">
        <v>84</v>
      </c>
      <c r="B5" s="216"/>
      <c r="C5" s="217"/>
      <c r="D5" s="8" t="s">
        <v>95</v>
      </c>
    </row>
    <row r="6" spans="1:6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6" x14ac:dyDescent="0.25">
      <c r="A7" s="142" t="s">
        <v>5</v>
      </c>
      <c r="B7" s="3" t="s">
        <v>6</v>
      </c>
      <c r="C7" s="1"/>
      <c r="D7" s="16">
        <v>45015</v>
      </c>
    </row>
    <row r="8" spans="1:6" x14ac:dyDescent="0.25">
      <c r="A8" s="143"/>
      <c r="B8" s="1" t="s">
        <v>7</v>
      </c>
      <c r="C8" s="1"/>
      <c r="D8" s="16">
        <v>44621</v>
      </c>
    </row>
    <row r="9" spans="1:6" x14ac:dyDescent="0.25">
      <c r="A9" s="144"/>
      <c r="B9" s="1" t="s">
        <v>8</v>
      </c>
      <c r="C9" s="1"/>
      <c r="D9" s="16">
        <v>44926</v>
      </c>
    </row>
    <row r="10" spans="1:6" x14ac:dyDescent="0.25">
      <c r="A10" s="145" t="s">
        <v>63</v>
      </c>
      <c r="B10" s="146"/>
      <c r="C10" s="146"/>
      <c r="D10" s="147"/>
    </row>
    <row r="11" spans="1:6" x14ac:dyDescent="0.25">
      <c r="A11" s="148"/>
      <c r="B11" s="149"/>
      <c r="C11" s="149"/>
      <c r="D11" s="150"/>
    </row>
    <row r="12" spans="1:6" x14ac:dyDescent="0.25">
      <c r="A12" s="4">
        <v>2</v>
      </c>
      <c r="B12" s="1" t="s">
        <v>11</v>
      </c>
      <c r="C12" s="2" t="s">
        <v>9</v>
      </c>
      <c r="D12" s="17" t="s">
        <v>10</v>
      </c>
    </row>
    <row r="13" spans="1:6" x14ac:dyDescent="0.25">
      <c r="A13" s="2">
        <v>3</v>
      </c>
      <c r="B13" s="1" t="s">
        <v>12</v>
      </c>
      <c r="C13" s="2" t="s">
        <v>9</v>
      </c>
      <c r="D13" s="17" t="s">
        <v>10</v>
      </c>
    </row>
    <row r="14" spans="1:6" x14ac:dyDescent="0.25">
      <c r="A14" s="2">
        <v>4</v>
      </c>
      <c r="B14" s="1" t="s">
        <v>13</v>
      </c>
      <c r="C14" s="2" t="s">
        <v>9</v>
      </c>
      <c r="D14" s="17" t="s">
        <v>10</v>
      </c>
    </row>
    <row r="15" spans="1:6" ht="30" x14ac:dyDescent="0.25">
      <c r="A15" s="130">
        <v>5</v>
      </c>
      <c r="B15" s="6" t="s">
        <v>64</v>
      </c>
      <c r="C15" s="2" t="s">
        <v>9</v>
      </c>
      <c r="D15" s="116">
        <v>384029.86</v>
      </c>
    </row>
    <row r="16" spans="1:6" x14ac:dyDescent="0.25">
      <c r="A16" s="131"/>
      <c r="B16" s="7" t="s">
        <v>14</v>
      </c>
      <c r="C16" s="2" t="s">
        <v>9</v>
      </c>
      <c r="D16" s="17">
        <v>225318</v>
      </c>
      <c r="F16" s="20"/>
    </row>
    <row r="17" spans="1:6" x14ac:dyDescent="0.25">
      <c r="A17" s="131"/>
      <c r="B17" s="7" t="s">
        <v>15</v>
      </c>
      <c r="C17" s="2" t="s">
        <v>9</v>
      </c>
      <c r="D17" s="17">
        <v>88326.87</v>
      </c>
    </row>
    <row r="18" spans="1:6" x14ac:dyDescent="0.25">
      <c r="A18" s="132"/>
      <c r="B18" s="7" t="s">
        <v>16</v>
      </c>
      <c r="C18" s="2" t="s">
        <v>9</v>
      </c>
      <c r="D18" s="17">
        <v>70384.990000000005</v>
      </c>
    </row>
    <row r="19" spans="1:6" x14ac:dyDescent="0.25">
      <c r="A19" s="130">
        <v>6</v>
      </c>
      <c r="B19" s="3" t="s">
        <v>62</v>
      </c>
      <c r="C19" s="8" t="s">
        <v>9</v>
      </c>
      <c r="D19" s="115">
        <v>270334.68</v>
      </c>
      <c r="F19" s="20"/>
    </row>
    <row r="20" spans="1:6" x14ac:dyDescent="0.25">
      <c r="A20" s="131"/>
      <c r="B20" s="7" t="s">
        <v>17</v>
      </c>
      <c r="C20" s="2" t="s">
        <v>9</v>
      </c>
      <c r="D20" s="17">
        <f>D19</f>
        <v>270334.68</v>
      </c>
    </row>
    <row r="21" spans="1:6" x14ac:dyDescent="0.25">
      <c r="A21" s="131"/>
      <c r="B21" s="7" t="s">
        <v>18</v>
      </c>
      <c r="C21" s="2" t="s">
        <v>9</v>
      </c>
      <c r="D21" s="17" t="s">
        <v>10</v>
      </c>
    </row>
    <row r="22" spans="1:6" x14ac:dyDescent="0.25">
      <c r="A22" s="131"/>
      <c r="B22" s="7" t="s">
        <v>19</v>
      </c>
      <c r="C22" s="2" t="s">
        <v>9</v>
      </c>
      <c r="D22" s="17" t="s">
        <v>10</v>
      </c>
    </row>
    <row r="23" spans="1:6" x14ac:dyDescent="0.25">
      <c r="A23" s="132"/>
      <c r="B23" s="7" t="s">
        <v>20</v>
      </c>
      <c r="C23" s="2" t="s">
        <v>9</v>
      </c>
      <c r="D23" s="17" t="s">
        <v>10</v>
      </c>
    </row>
    <row r="24" spans="1:6" x14ac:dyDescent="0.25">
      <c r="A24" s="130">
        <v>7</v>
      </c>
      <c r="B24" s="3" t="s">
        <v>21</v>
      </c>
      <c r="C24" s="8" t="s">
        <v>9</v>
      </c>
      <c r="D24" s="66" t="s">
        <v>10</v>
      </c>
    </row>
    <row r="25" spans="1:6" x14ac:dyDescent="0.25">
      <c r="A25" s="131"/>
      <c r="B25" s="1" t="s">
        <v>22</v>
      </c>
      <c r="C25" s="2" t="s">
        <v>9</v>
      </c>
      <c r="D25" s="17" t="s">
        <v>10</v>
      </c>
    </row>
    <row r="26" spans="1:6" x14ac:dyDescent="0.25">
      <c r="A26" s="131"/>
      <c r="B26" s="1" t="s">
        <v>23</v>
      </c>
      <c r="C26" s="2" t="s">
        <v>9</v>
      </c>
      <c r="D26" s="17" t="s">
        <v>10</v>
      </c>
    </row>
    <row r="27" spans="1:6" x14ac:dyDescent="0.25">
      <c r="A27" s="132"/>
      <c r="B27" s="1" t="s">
        <v>24</v>
      </c>
      <c r="C27" s="2" t="s">
        <v>9</v>
      </c>
      <c r="D27" s="117">
        <v>111293.34</v>
      </c>
    </row>
    <row r="28" spans="1:6" x14ac:dyDescent="0.25">
      <c r="A28" s="133" t="s">
        <v>25</v>
      </c>
      <c r="B28" s="134"/>
      <c r="C28" s="134"/>
      <c r="D28" s="135"/>
    </row>
    <row r="29" spans="1:6" x14ac:dyDescent="0.25">
      <c r="A29" s="136"/>
      <c r="B29" s="137"/>
      <c r="C29" s="137"/>
      <c r="D29" s="138"/>
    </row>
    <row r="30" spans="1:6" x14ac:dyDescent="0.25">
      <c r="A30" s="57" t="s">
        <v>105</v>
      </c>
      <c r="B30" s="58"/>
      <c r="C30" s="58"/>
      <c r="D30" s="121">
        <f>D38+D44+D50+D56+D62+D68</f>
        <v>443915.68</v>
      </c>
    </row>
    <row r="31" spans="1:6" ht="30" x14ac:dyDescent="0.25">
      <c r="A31" s="48">
        <v>8</v>
      </c>
      <c r="B31" s="29" t="s">
        <v>26</v>
      </c>
      <c r="C31" s="30" t="s">
        <v>37</v>
      </c>
      <c r="D31" s="31" t="s">
        <v>97</v>
      </c>
    </row>
    <row r="32" spans="1:6" x14ac:dyDescent="0.25">
      <c r="A32" s="49"/>
      <c r="B32" s="32" t="s">
        <v>27</v>
      </c>
      <c r="C32" s="30" t="s">
        <v>9</v>
      </c>
      <c r="D32" s="38">
        <v>0</v>
      </c>
    </row>
    <row r="33" spans="1:6" ht="50.25" customHeight="1" x14ac:dyDescent="0.25">
      <c r="A33" s="49"/>
      <c r="B33" s="33" t="s">
        <v>28</v>
      </c>
      <c r="C33" s="30" t="s">
        <v>37</v>
      </c>
      <c r="D33" s="106" t="s">
        <v>117</v>
      </c>
    </row>
    <row r="34" spans="1:6" x14ac:dyDescent="0.25">
      <c r="A34" s="49"/>
      <c r="B34" s="32" t="s">
        <v>29</v>
      </c>
      <c r="C34" s="30" t="s">
        <v>37</v>
      </c>
      <c r="D34" s="35" t="s">
        <v>33</v>
      </c>
      <c r="F34" s="20"/>
    </row>
    <row r="35" spans="1:6" x14ac:dyDescent="0.25">
      <c r="A35" s="49"/>
      <c r="B35" s="32" t="s">
        <v>30</v>
      </c>
      <c r="C35" s="30" t="s">
        <v>37</v>
      </c>
      <c r="D35" s="36" t="s">
        <v>31</v>
      </c>
    </row>
    <row r="36" spans="1:6" x14ac:dyDescent="0.25">
      <c r="A36" s="49"/>
      <c r="B36" s="32" t="s">
        <v>32</v>
      </c>
      <c r="C36" s="30" t="s">
        <v>9</v>
      </c>
      <c r="D36" s="37" t="s">
        <v>10</v>
      </c>
    </row>
    <row r="37" spans="1:6" ht="30" x14ac:dyDescent="0.25">
      <c r="A37" s="45">
        <v>9</v>
      </c>
      <c r="B37" s="29" t="s">
        <v>35</v>
      </c>
      <c r="C37" s="30" t="s">
        <v>37</v>
      </c>
      <c r="D37" s="31" t="s">
        <v>98</v>
      </c>
    </row>
    <row r="38" spans="1:6" x14ac:dyDescent="0.25">
      <c r="A38" s="46"/>
      <c r="B38" s="32" t="s">
        <v>36</v>
      </c>
      <c r="C38" s="30" t="s">
        <v>9</v>
      </c>
      <c r="D38" s="38">
        <v>64450.720000000001</v>
      </c>
    </row>
    <row r="39" spans="1:6" ht="51.75" x14ac:dyDescent="0.25">
      <c r="A39" s="46"/>
      <c r="B39" s="33" t="s">
        <v>28</v>
      </c>
      <c r="C39" s="30" t="s">
        <v>37</v>
      </c>
      <c r="D39" s="110" t="s">
        <v>123</v>
      </c>
    </row>
    <row r="40" spans="1:6" x14ac:dyDescent="0.25">
      <c r="A40" s="46"/>
      <c r="B40" s="32" t="s">
        <v>29</v>
      </c>
      <c r="C40" s="30" t="s">
        <v>37</v>
      </c>
      <c r="D40" s="36" t="s">
        <v>33</v>
      </c>
    </row>
    <row r="41" spans="1:6" x14ac:dyDescent="0.25">
      <c r="A41" s="46"/>
      <c r="B41" s="32" t="s">
        <v>30</v>
      </c>
      <c r="C41" s="30" t="s">
        <v>37</v>
      </c>
      <c r="D41" s="36" t="s">
        <v>31</v>
      </c>
    </row>
    <row r="42" spans="1:6" x14ac:dyDescent="0.25">
      <c r="A42" s="47"/>
      <c r="B42" s="32" t="s">
        <v>32</v>
      </c>
      <c r="C42" s="30" t="s">
        <v>9</v>
      </c>
      <c r="D42" s="38">
        <v>21.95</v>
      </c>
    </row>
    <row r="43" spans="1:6" x14ac:dyDescent="0.25">
      <c r="A43" s="50">
        <v>11</v>
      </c>
      <c r="B43" s="29" t="s">
        <v>35</v>
      </c>
      <c r="C43" s="30" t="s">
        <v>37</v>
      </c>
      <c r="D43" s="39" t="s">
        <v>38</v>
      </c>
    </row>
    <row r="44" spans="1:6" x14ac:dyDescent="0.25">
      <c r="A44" s="51"/>
      <c r="B44" s="32" t="s">
        <v>36</v>
      </c>
      <c r="C44" s="30" t="s">
        <v>9</v>
      </c>
      <c r="D44" s="38">
        <v>255445.74</v>
      </c>
    </row>
    <row r="45" spans="1:6" ht="30" x14ac:dyDescent="0.25">
      <c r="A45" s="51"/>
      <c r="B45" s="33" t="s">
        <v>28</v>
      </c>
      <c r="C45" s="30" t="s">
        <v>37</v>
      </c>
      <c r="D45" s="106" t="s">
        <v>118</v>
      </c>
    </row>
    <row r="46" spans="1:6" x14ac:dyDescent="0.25">
      <c r="A46" s="51"/>
      <c r="B46" s="32" t="s">
        <v>29</v>
      </c>
      <c r="C46" s="30" t="s">
        <v>37</v>
      </c>
      <c r="D46" s="78" t="s">
        <v>39</v>
      </c>
    </row>
    <row r="47" spans="1:6" x14ac:dyDescent="0.25">
      <c r="A47" s="51"/>
      <c r="B47" s="32" t="s">
        <v>30</v>
      </c>
      <c r="C47" s="30" t="s">
        <v>37</v>
      </c>
      <c r="D47" s="38" t="s">
        <v>31</v>
      </c>
    </row>
    <row r="48" spans="1:6" x14ac:dyDescent="0.25">
      <c r="A48" s="51"/>
      <c r="B48" s="32" t="s">
        <v>32</v>
      </c>
      <c r="C48" s="30" t="s">
        <v>9</v>
      </c>
      <c r="D48" s="38">
        <v>92.29</v>
      </c>
    </row>
    <row r="49" spans="1:6" ht="30" x14ac:dyDescent="0.25">
      <c r="A49" s="154">
        <v>12</v>
      </c>
      <c r="B49" s="29" t="s">
        <v>35</v>
      </c>
      <c r="C49" s="30" t="s">
        <v>37</v>
      </c>
      <c r="D49" s="31" t="s">
        <v>121</v>
      </c>
    </row>
    <row r="50" spans="1:6" x14ac:dyDescent="0.25">
      <c r="A50" s="155"/>
      <c r="B50" s="32" t="s">
        <v>36</v>
      </c>
      <c r="C50" s="30" t="s">
        <v>9</v>
      </c>
      <c r="D50" s="38">
        <v>43916.84</v>
      </c>
    </row>
    <row r="51" spans="1:6" ht="51" x14ac:dyDescent="0.25">
      <c r="A51" s="155"/>
      <c r="B51" s="33" t="s">
        <v>28</v>
      </c>
      <c r="C51" s="30" t="s">
        <v>37</v>
      </c>
      <c r="D51" s="109" t="s">
        <v>122</v>
      </c>
    </row>
    <row r="52" spans="1:6" x14ac:dyDescent="0.25">
      <c r="A52" s="155"/>
      <c r="B52" s="32" t="s">
        <v>29</v>
      </c>
      <c r="C52" s="30" t="s">
        <v>37</v>
      </c>
      <c r="D52" s="38" t="s">
        <v>33</v>
      </c>
    </row>
    <row r="53" spans="1:6" x14ac:dyDescent="0.25">
      <c r="A53" s="155"/>
      <c r="B53" s="32" t="s">
        <v>30</v>
      </c>
      <c r="C53" s="30" t="s">
        <v>37</v>
      </c>
      <c r="D53" s="38" t="s">
        <v>31</v>
      </c>
    </row>
    <row r="54" spans="1:6" x14ac:dyDescent="0.25">
      <c r="A54" s="155"/>
      <c r="B54" s="32" t="s">
        <v>32</v>
      </c>
      <c r="C54" s="30" t="s">
        <v>9</v>
      </c>
      <c r="D54" s="38">
        <v>15.86</v>
      </c>
    </row>
    <row r="55" spans="1:6" ht="30" x14ac:dyDescent="0.25">
      <c r="A55" s="154">
        <v>13</v>
      </c>
      <c r="B55" s="40" t="s">
        <v>35</v>
      </c>
      <c r="C55" s="30" t="s">
        <v>37</v>
      </c>
      <c r="D55" s="41" t="s">
        <v>124</v>
      </c>
    </row>
    <row r="56" spans="1:6" x14ac:dyDescent="0.25">
      <c r="A56" s="155"/>
      <c r="B56" s="32" t="s">
        <v>36</v>
      </c>
      <c r="C56" s="30" t="s">
        <v>9</v>
      </c>
      <c r="D56" s="38">
        <v>57692.01</v>
      </c>
    </row>
    <row r="57" spans="1:6" ht="77.25" x14ac:dyDescent="0.25">
      <c r="A57" s="155"/>
      <c r="B57" s="33" t="s">
        <v>28</v>
      </c>
      <c r="C57" s="30" t="s">
        <v>37</v>
      </c>
      <c r="D57" s="107" t="s">
        <v>128</v>
      </c>
    </row>
    <row r="58" spans="1:6" x14ac:dyDescent="0.25">
      <c r="A58" s="155"/>
      <c r="B58" s="32" t="s">
        <v>29</v>
      </c>
      <c r="C58" s="30" t="s">
        <v>37</v>
      </c>
      <c r="D58" s="38" t="s">
        <v>120</v>
      </c>
    </row>
    <row r="59" spans="1:6" x14ac:dyDescent="0.25">
      <c r="A59" s="155"/>
      <c r="B59" s="32" t="s">
        <v>30</v>
      </c>
      <c r="C59" s="30" t="s">
        <v>37</v>
      </c>
      <c r="D59" s="38" t="s">
        <v>31</v>
      </c>
    </row>
    <row r="60" spans="1:6" x14ac:dyDescent="0.25">
      <c r="A60" s="156"/>
      <c r="B60" s="32" t="s">
        <v>32</v>
      </c>
      <c r="C60" s="30" t="s">
        <v>9</v>
      </c>
      <c r="D60" s="38">
        <v>20.61</v>
      </c>
    </row>
    <row r="61" spans="1:6" ht="30" x14ac:dyDescent="0.25">
      <c r="A61" s="157">
        <v>14</v>
      </c>
      <c r="B61" s="29" t="s">
        <v>35</v>
      </c>
      <c r="C61" s="30" t="s">
        <v>37</v>
      </c>
      <c r="D61" s="31" t="s">
        <v>99</v>
      </c>
    </row>
    <row r="62" spans="1:6" x14ac:dyDescent="0.25">
      <c r="A62" s="158"/>
      <c r="B62" s="32" t="s">
        <v>36</v>
      </c>
      <c r="C62" s="30" t="s">
        <v>9</v>
      </c>
      <c r="D62" s="38">
        <v>19680.09</v>
      </c>
      <c r="F62" s="20"/>
    </row>
    <row r="63" spans="1:6" ht="30" x14ac:dyDescent="0.25">
      <c r="A63" s="158"/>
      <c r="B63" s="33" t="s">
        <v>28</v>
      </c>
      <c r="C63" s="30" t="s">
        <v>37</v>
      </c>
      <c r="D63" s="34" t="s">
        <v>99</v>
      </c>
    </row>
    <row r="64" spans="1:6" x14ac:dyDescent="0.25">
      <c r="A64" s="158"/>
      <c r="B64" s="42" t="s">
        <v>29</v>
      </c>
      <c r="C64" s="30" t="s">
        <v>37</v>
      </c>
      <c r="D64" s="43" t="s">
        <v>127</v>
      </c>
    </row>
    <row r="65" spans="1:4" x14ac:dyDescent="0.25">
      <c r="A65" s="158"/>
      <c r="B65" s="32" t="s">
        <v>30</v>
      </c>
      <c r="C65" s="30" t="s">
        <v>37</v>
      </c>
      <c r="D65" s="36" t="s">
        <v>31</v>
      </c>
    </row>
    <row r="66" spans="1:4" x14ac:dyDescent="0.25">
      <c r="A66" s="159"/>
      <c r="B66" s="32" t="s">
        <v>40</v>
      </c>
      <c r="C66" s="30" t="s">
        <v>9</v>
      </c>
      <c r="D66" s="38">
        <v>7.11</v>
      </c>
    </row>
    <row r="67" spans="1:4" x14ac:dyDescent="0.25">
      <c r="A67" s="154" t="s">
        <v>101</v>
      </c>
      <c r="B67" s="29" t="s">
        <v>35</v>
      </c>
      <c r="C67" s="30" t="s">
        <v>37</v>
      </c>
      <c r="D67" s="31" t="s">
        <v>96</v>
      </c>
    </row>
    <row r="68" spans="1:4" x14ac:dyDescent="0.25">
      <c r="A68" s="155"/>
      <c r="B68" s="32" t="s">
        <v>36</v>
      </c>
      <c r="C68" s="30" t="s">
        <v>9</v>
      </c>
      <c r="D68" s="38">
        <v>2730.28</v>
      </c>
    </row>
    <row r="69" spans="1:4" ht="51.75" x14ac:dyDescent="0.25">
      <c r="A69" s="155"/>
      <c r="B69" s="33" t="s">
        <v>28</v>
      </c>
      <c r="C69" s="30" t="s">
        <v>37</v>
      </c>
      <c r="D69" s="106" t="s">
        <v>119</v>
      </c>
    </row>
    <row r="70" spans="1:4" x14ac:dyDescent="0.25">
      <c r="A70" s="155"/>
      <c r="B70" s="42" t="s">
        <v>29</v>
      </c>
      <c r="C70" s="30" t="s">
        <v>37</v>
      </c>
      <c r="D70" s="43" t="s">
        <v>100</v>
      </c>
    </row>
    <row r="71" spans="1:4" x14ac:dyDescent="0.25">
      <c r="A71" s="155"/>
      <c r="B71" s="32" t="s">
        <v>30</v>
      </c>
      <c r="C71" s="30" t="s">
        <v>37</v>
      </c>
      <c r="D71" s="36" t="s">
        <v>31</v>
      </c>
    </row>
    <row r="72" spans="1:4" x14ac:dyDescent="0.25">
      <c r="A72" s="156"/>
      <c r="B72" s="32" t="s">
        <v>40</v>
      </c>
      <c r="C72" s="30" t="s">
        <v>9</v>
      </c>
      <c r="D72" s="38">
        <v>0.98</v>
      </c>
    </row>
    <row r="73" spans="1:4" x14ac:dyDescent="0.25">
      <c r="A73" s="160" t="s">
        <v>41</v>
      </c>
      <c r="B73" s="161"/>
      <c r="C73" s="161"/>
      <c r="D73" s="162"/>
    </row>
    <row r="74" spans="1:4" x14ac:dyDescent="0.25">
      <c r="A74" s="163">
        <v>15</v>
      </c>
      <c r="B74" s="70" t="s">
        <v>35</v>
      </c>
      <c r="C74" s="69" t="s">
        <v>37</v>
      </c>
      <c r="D74" s="71" t="s">
        <v>42</v>
      </c>
    </row>
    <row r="75" spans="1:4" x14ac:dyDescent="0.25">
      <c r="A75" s="164"/>
      <c r="B75" s="68" t="s">
        <v>36</v>
      </c>
      <c r="C75" s="69" t="s">
        <v>9</v>
      </c>
      <c r="D75" s="38" t="s">
        <v>10</v>
      </c>
    </row>
    <row r="76" spans="1:4" ht="30" x14ac:dyDescent="0.25">
      <c r="A76" s="164"/>
      <c r="B76" s="72" t="s">
        <v>28</v>
      </c>
      <c r="C76" s="69" t="s">
        <v>37</v>
      </c>
      <c r="D76" s="73" t="s">
        <v>42</v>
      </c>
    </row>
    <row r="77" spans="1:4" x14ac:dyDescent="0.25">
      <c r="A77" s="164"/>
      <c r="B77" s="74" t="s">
        <v>29</v>
      </c>
      <c r="C77" s="69" t="s">
        <v>37</v>
      </c>
      <c r="D77" s="73" t="s">
        <v>34</v>
      </c>
    </row>
    <row r="78" spans="1:4" x14ac:dyDescent="0.25">
      <c r="A78" s="164"/>
      <c r="B78" s="68" t="s">
        <v>30</v>
      </c>
      <c r="C78" s="69" t="s">
        <v>37</v>
      </c>
      <c r="D78" s="38" t="s">
        <v>43</v>
      </c>
    </row>
    <row r="79" spans="1:4" x14ac:dyDescent="0.25">
      <c r="A79" s="165"/>
      <c r="B79" s="68" t="s">
        <v>40</v>
      </c>
      <c r="C79" s="69" t="s">
        <v>9</v>
      </c>
      <c r="D79" s="38" t="s">
        <v>10</v>
      </c>
    </row>
    <row r="80" spans="1:4" x14ac:dyDescent="0.25">
      <c r="A80" s="166" t="s">
        <v>61</v>
      </c>
      <c r="B80" s="167"/>
      <c r="C80" s="167"/>
      <c r="D80" s="168"/>
    </row>
    <row r="81" spans="1:4" x14ac:dyDescent="0.25">
      <c r="A81" s="75">
        <v>16</v>
      </c>
      <c r="B81" s="68" t="s">
        <v>44</v>
      </c>
      <c r="C81" s="69" t="s">
        <v>45</v>
      </c>
      <c r="D81" s="38">
        <v>0</v>
      </c>
    </row>
    <row r="82" spans="1:4" x14ac:dyDescent="0.25">
      <c r="A82" s="75">
        <v>17</v>
      </c>
      <c r="B82" s="68" t="s">
        <v>46</v>
      </c>
      <c r="C82" s="69" t="s">
        <v>45</v>
      </c>
      <c r="D82" s="38">
        <v>0</v>
      </c>
    </row>
    <row r="83" spans="1:4" x14ac:dyDescent="0.25">
      <c r="A83" s="75">
        <v>18</v>
      </c>
      <c r="B83" s="68" t="s">
        <v>65</v>
      </c>
      <c r="C83" s="69" t="s">
        <v>45</v>
      </c>
      <c r="D83" s="38">
        <v>0</v>
      </c>
    </row>
    <row r="84" spans="1:4" x14ac:dyDescent="0.25">
      <c r="A84" s="75">
        <v>19</v>
      </c>
      <c r="B84" s="68" t="s">
        <v>47</v>
      </c>
      <c r="C84" s="69" t="s">
        <v>9</v>
      </c>
      <c r="D84" s="38" t="s">
        <v>10</v>
      </c>
    </row>
    <row r="85" spans="1:4" x14ac:dyDescent="0.25">
      <c r="A85" s="151" t="s">
        <v>48</v>
      </c>
      <c r="B85" s="152"/>
      <c r="C85" s="152"/>
      <c r="D85" s="153"/>
    </row>
    <row r="86" spans="1:4" x14ac:dyDescent="0.25">
      <c r="A86" s="55">
        <v>20</v>
      </c>
      <c r="B86" s="32" t="s">
        <v>49</v>
      </c>
      <c r="C86" s="30" t="s">
        <v>9</v>
      </c>
      <c r="D86" s="38" t="s">
        <v>10</v>
      </c>
    </row>
    <row r="87" spans="1:4" x14ac:dyDescent="0.25">
      <c r="A87" s="55">
        <v>21</v>
      </c>
      <c r="B87" s="32" t="s">
        <v>50</v>
      </c>
      <c r="C87" s="30" t="s">
        <v>9</v>
      </c>
      <c r="D87" s="38" t="s">
        <v>10</v>
      </c>
    </row>
    <row r="88" spans="1:4" x14ac:dyDescent="0.25">
      <c r="A88" s="55">
        <v>22</v>
      </c>
      <c r="B88" s="32" t="s">
        <v>51</v>
      </c>
      <c r="C88" s="30" t="s">
        <v>9</v>
      </c>
      <c r="D88" s="38" t="s">
        <v>10</v>
      </c>
    </row>
    <row r="89" spans="1:4" x14ac:dyDescent="0.25">
      <c r="A89" s="55">
        <v>23</v>
      </c>
      <c r="B89" s="32" t="s">
        <v>52</v>
      </c>
      <c r="C89" s="30" t="s">
        <v>9</v>
      </c>
      <c r="D89" s="38" t="s">
        <v>10</v>
      </c>
    </row>
    <row r="90" spans="1:4" x14ac:dyDescent="0.25">
      <c r="A90" s="55">
        <v>24</v>
      </c>
      <c r="B90" s="32" t="s">
        <v>53</v>
      </c>
      <c r="C90" s="30" t="s">
        <v>9</v>
      </c>
      <c r="D90" s="38" t="s">
        <v>10</v>
      </c>
    </row>
    <row r="91" spans="1:4" x14ac:dyDescent="0.25">
      <c r="A91" s="55">
        <v>25</v>
      </c>
      <c r="B91" s="32" t="s">
        <v>54</v>
      </c>
      <c r="C91" s="30" t="s">
        <v>9</v>
      </c>
      <c r="D91" s="38">
        <f>D27</f>
        <v>111293.34</v>
      </c>
    </row>
  </sheetData>
  <mergeCells count="21">
    <mergeCell ref="A73:D73"/>
    <mergeCell ref="A74:A79"/>
    <mergeCell ref="A80:D80"/>
    <mergeCell ref="A85:D85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7"/>
    <mergeCell ref="A67:A72"/>
    <mergeCell ref="A28:D29"/>
    <mergeCell ref="A49:A54"/>
    <mergeCell ref="A55:A60"/>
    <mergeCell ref="A61:A6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4" zoomScaleNormal="100" workbookViewId="0">
      <selection activeCell="F19" sqref="F19"/>
    </sheetView>
  </sheetViews>
  <sheetFormatPr defaultRowHeight="15" x14ac:dyDescent="0.25"/>
  <cols>
    <col min="2" max="2" width="61.140625" customWidth="1"/>
    <col min="3" max="3" width="20.28515625" customWidth="1"/>
    <col min="4" max="4" width="54.5703125" customWidth="1"/>
    <col min="6" max="6" width="16.140625" customWidth="1"/>
  </cols>
  <sheetData>
    <row r="1" spans="1:4" x14ac:dyDescent="0.25">
      <c r="A1" s="203" t="s">
        <v>66</v>
      </c>
      <c r="B1" s="204"/>
      <c r="C1" s="204"/>
      <c r="D1" s="205"/>
    </row>
    <row r="2" spans="1:4" x14ac:dyDescent="0.25">
      <c r="A2" s="206" t="s">
        <v>0</v>
      </c>
      <c r="B2" s="207"/>
      <c r="C2" s="207"/>
      <c r="D2" s="208"/>
    </row>
    <row r="3" spans="1:4" x14ac:dyDescent="0.25">
      <c r="A3" s="203" t="s">
        <v>133</v>
      </c>
      <c r="B3" s="205"/>
      <c r="C3" s="139"/>
      <c r="D3" s="141"/>
    </row>
    <row r="4" spans="1:4" ht="30" customHeight="1" x14ac:dyDescent="0.25">
      <c r="A4" s="211" t="s">
        <v>131</v>
      </c>
      <c r="B4" s="212"/>
      <c r="C4" s="213">
        <v>492.1</v>
      </c>
      <c r="D4" s="214"/>
    </row>
    <row r="5" spans="1:4" x14ac:dyDescent="0.25">
      <c r="A5" s="215" t="s">
        <v>134</v>
      </c>
      <c r="B5" s="216"/>
      <c r="C5" s="217"/>
      <c r="D5" s="15" t="s">
        <v>71</v>
      </c>
    </row>
    <row r="6" spans="1:4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4" x14ac:dyDescent="0.25">
      <c r="A7" s="142" t="s">
        <v>5</v>
      </c>
      <c r="B7" s="3" t="s">
        <v>6</v>
      </c>
      <c r="C7" s="1"/>
      <c r="D7" s="16">
        <v>45015</v>
      </c>
    </row>
    <row r="8" spans="1:4" x14ac:dyDescent="0.25">
      <c r="A8" s="143"/>
      <c r="B8" s="1" t="s">
        <v>7</v>
      </c>
      <c r="C8" s="1"/>
      <c r="D8" s="16">
        <v>44774</v>
      </c>
    </row>
    <row r="9" spans="1:4" x14ac:dyDescent="0.25">
      <c r="A9" s="144"/>
      <c r="B9" s="1" t="s">
        <v>8</v>
      </c>
      <c r="C9" s="1"/>
      <c r="D9" s="16">
        <v>44926</v>
      </c>
    </row>
    <row r="10" spans="1:4" x14ac:dyDescent="0.25">
      <c r="A10" s="145" t="s">
        <v>63</v>
      </c>
      <c r="B10" s="146"/>
      <c r="C10" s="146"/>
      <c r="D10" s="147"/>
    </row>
    <row r="11" spans="1:4" x14ac:dyDescent="0.25">
      <c r="A11" s="148"/>
      <c r="B11" s="149"/>
      <c r="C11" s="149"/>
      <c r="D11" s="150"/>
    </row>
    <row r="12" spans="1:4" x14ac:dyDescent="0.25">
      <c r="A12" s="4">
        <v>2</v>
      </c>
      <c r="B12" s="1" t="s">
        <v>11</v>
      </c>
      <c r="C12" s="2" t="s">
        <v>9</v>
      </c>
      <c r="D12" s="9" t="s">
        <v>10</v>
      </c>
    </row>
    <row r="13" spans="1:4" x14ac:dyDescent="0.25">
      <c r="A13" s="2">
        <v>3</v>
      </c>
      <c r="B13" s="1" t="s">
        <v>12</v>
      </c>
      <c r="C13" s="2" t="s">
        <v>9</v>
      </c>
      <c r="D13" s="9" t="s">
        <v>10</v>
      </c>
    </row>
    <row r="14" spans="1:4" x14ac:dyDescent="0.25">
      <c r="A14" s="2">
        <v>4</v>
      </c>
      <c r="B14" s="1" t="s">
        <v>13</v>
      </c>
      <c r="C14" s="2" t="s">
        <v>9</v>
      </c>
      <c r="D14" s="9" t="s">
        <v>10</v>
      </c>
    </row>
    <row r="15" spans="1:4" ht="30" x14ac:dyDescent="0.25">
      <c r="A15" s="130">
        <v>5</v>
      </c>
      <c r="B15" s="6" t="s">
        <v>64</v>
      </c>
      <c r="C15" s="2" t="s">
        <v>9</v>
      </c>
      <c r="D15" s="118">
        <v>36237.57</v>
      </c>
    </row>
    <row r="16" spans="1:4" x14ac:dyDescent="0.25">
      <c r="A16" s="131"/>
      <c r="B16" s="7" t="s">
        <v>14</v>
      </c>
      <c r="C16" s="2" t="s">
        <v>9</v>
      </c>
      <c r="D16" s="9">
        <v>16796.11</v>
      </c>
    </row>
    <row r="17" spans="1:6" x14ac:dyDescent="0.25">
      <c r="A17" s="131"/>
      <c r="B17" s="7" t="s">
        <v>15</v>
      </c>
      <c r="C17" s="2" t="s">
        <v>9</v>
      </c>
      <c r="D17" s="9">
        <v>10026.94</v>
      </c>
    </row>
    <row r="18" spans="1:6" x14ac:dyDescent="0.25">
      <c r="A18" s="132"/>
      <c r="B18" s="7" t="s">
        <v>16</v>
      </c>
      <c r="C18" s="2" t="s">
        <v>9</v>
      </c>
      <c r="D18" s="9">
        <v>9414.52</v>
      </c>
    </row>
    <row r="19" spans="1:6" x14ac:dyDescent="0.25">
      <c r="A19" s="130">
        <v>6</v>
      </c>
      <c r="B19" s="3" t="s">
        <v>62</v>
      </c>
      <c r="C19" s="8" t="s">
        <v>9</v>
      </c>
      <c r="D19" s="115">
        <v>26397.02</v>
      </c>
      <c r="F19" s="20"/>
    </row>
    <row r="20" spans="1:6" x14ac:dyDescent="0.25">
      <c r="A20" s="131"/>
      <c r="B20" s="7" t="s">
        <v>17</v>
      </c>
      <c r="C20" s="2" t="s">
        <v>9</v>
      </c>
      <c r="D20" s="17">
        <f>D19</f>
        <v>26397.02</v>
      </c>
    </row>
    <row r="21" spans="1:6" x14ac:dyDescent="0.25">
      <c r="A21" s="131"/>
      <c r="B21" s="7" t="s">
        <v>18</v>
      </c>
      <c r="C21" s="2" t="s">
        <v>9</v>
      </c>
      <c r="D21" s="9" t="s">
        <v>10</v>
      </c>
    </row>
    <row r="22" spans="1:6" x14ac:dyDescent="0.25">
      <c r="A22" s="131"/>
      <c r="B22" s="7" t="s">
        <v>19</v>
      </c>
      <c r="C22" s="2" t="s">
        <v>9</v>
      </c>
      <c r="D22" s="9" t="s">
        <v>10</v>
      </c>
    </row>
    <row r="23" spans="1:6" x14ac:dyDescent="0.25">
      <c r="A23" s="132"/>
      <c r="B23" s="7" t="s">
        <v>20</v>
      </c>
      <c r="C23" s="2" t="s">
        <v>9</v>
      </c>
      <c r="D23" s="9" t="s">
        <v>10</v>
      </c>
    </row>
    <row r="24" spans="1:6" x14ac:dyDescent="0.25">
      <c r="A24" s="130">
        <v>7</v>
      </c>
      <c r="B24" s="3" t="s">
        <v>21</v>
      </c>
      <c r="C24" s="8" t="s">
        <v>9</v>
      </c>
      <c r="D24" s="79" t="s">
        <v>10</v>
      </c>
    </row>
    <row r="25" spans="1:6" x14ac:dyDescent="0.25">
      <c r="A25" s="131"/>
      <c r="B25" s="1" t="s">
        <v>22</v>
      </c>
      <c r="C25" s="2" t="s">
        <v>9</v>
      </c>
      <c r="D25" s="9" t="s">
        <v>10</v>
      </c>
    </row>
    <row r="26" spans="1:6" x14ac:dyDescent="0.25">
      <c r="A26" s="131"/>
      <c r="B26" s="1" t="s">
        <v>23</v>
      </c>
      <c r="C26" s="2" t="s">
        <v>9</v>
      </c>
      <c r="D26" s="9" t="s">
        <v>10</v>
      </c>
    </row>
    <row r="27" spans="1:6" x14ac:dyDescent="0.25">
      <c r="A27" s="132"/>
      <c r="B27" s="1" t="s">
        <v>24</v>
      </c>
      <c r="C27" s="2" t="s">
        <v>9</v>
      </c>
      <c r="D27" s="117">
        <v>7230</v>
      </c>
    </row>
    <row r="28" spans="1:6" x14ac:dyDescent="0.25">
      <c r="A28" s="133" t="s">
        <v>25</v>
      </c>
      <c r="B28" s="134"/>
      <c r="C28" s="134"/>
      <c r="D28" s="135"/>
    </row>
    <row r="29" spans="1:6" x14ac:dyDescent="0.25">
      <c r="A29" s="136"/>
      <c r="B29" s="137"/>
      <c r="C29" s="137"/>
      <c r="D29" s="138"/>
    </row>
    <row r="30" spans="1:6" x14ac:dyDescent="0.25">
      <c r="A30" s="57" t="s">
        <v>106</v>
      </c>
      <c r="B30" s="58"/>
      <c r="C30" s="58"/>
      <c r="D30" s="121">
        <f>D32+D38+D44+D56+D62+D68</f>
        <v>1442491.3</v>
      </c>
    </row>
    <row r="31" spans="1:6" ht="30" x14ac:dyDescent="0.25">
      <c r="A31" s="48">
        <v>8</v>
      </c>
      <c r="B31" s="29" t="s">
        <v>26</v>
      </c>
      <c r="C31" s="30" t="s">
        <v>37</v>
      </c>
      <c r="D31" s="31" t="s">
        <v>97</v>
      </c>
    </row>
    <row r="32" spans="1:6" x14ac:dyDescent="0.25">
      <c r="A32" s="49"/>
      <c r="B32" s="32" t="s">
        <v>27</v>
      </c>
      <c r="C32" s="30" t="s">
        <v>9</v>
      </c>
      <c r="D32" s="38">
        <v>1382124.93</v>
      </c>
    </row>
    <row r="33" spans="1:6" ht="51.75" customHeight="1" x14ac:dyDescent="0.25">
      <c r="A33" s="49"/>
      <c r="B33" s="33" t="s">
        <v>28</v>
      </c>
      <c r="C33" s="30" t="s">
        <v>37</v>
      </c>
      <c r="D33" s="106" t="s">
        <v>117</v>
      </c>
    </row>
    <row r="34" spans="1:6" x14ac:dyDescent="0.25">
      <c r="A34" s="49"/>
      <c r="B34" s="32" t="s">
        <v>29</v>
      </c>
      <c r="C34" s="30" t="s">
        <v>37</v>
      </c>
      <c r="D34" s="77" t="s">
        <v>33</v>
      </c>
      <c r="F34" s="20"/>
    </row>
    <row r="35" spans="1:6" x14ac:dyDescent="0.25">
      <c r="A35" s="49"/>
      <c r="B35" s="32" t="s">
        <v>30</v>
      </c>
      <c r="C35" s="30" t="s">
        <v>37</v>
      </c>
      <c r="D35" s="38" t="s">
        <v>31</v>
      </c>
    </row>
    <row r="36" spans="1:6" x14ac:dyDescent="0.25">
      <c r="A36" s="49"/>
      <c r="B36" s="32" t="s">
        <v>32</v>
      </c>
      <c r="C36" s="30" t="s">
        <v>9</v>
      </c>
      <c r="D36" s="38">
        <v>2808.62</v>
      </c>
    </row>
    <row r="37" spans="1:6" ht="30" x14ac:dyDescent="0.25">
      <c r="A37" s="45">
        <v>9</v>
      </c>
      <c r="B37" s="29" t="s">
        <v>35</v>
      </c>
      <c r="C37" s="30" t="s">
        <v>37</v>
      </c>
      <c r="D37" s="71" t="s">
        <v>98</v>
      </c>
    </row>
    <row r="38" spans="1:6" x14ac:dyDescent="0.25">
      <c r="A38" s="46"/>
      <c r="B38" s="32" t="s">
        <v>36</v>
      </c>
      <c r="C38" s="30" t="s">
        <v>9</v>
      </c>
      <c r="D38" s="38">
        <v>5473.71</v>
      </c>
    </row>
    <row r="39" spans="1:6" ht="51.75" x14ac:dyDescent="0.25">
      <c r="A39" s="46"/>
      <c r="B39" s="33" t="s">
        <v>28</v>
      </c>
      <c r="C39" s="30" t="s">
        <v>37</v>
      </c>
      <c r="D39" s="110" t="s">
        <v>123</v>
      </c>
    </row>
    <row r="40" spans="1:6" x14ac:dyDescent="0.25">
      <c r="A40" s="46"/>
      <c r="B40" s="32" t="s">
        <v>29</v>
      </c>
      <c r="C40" s="30" t="s">
        <v>37</v>
      </c>
      <c r="D40" s="38" t="s">
        <v>33</v>
      </c>
    </row>
    <row r="41" spans="1:6" x14ac:dyDescent="0.25">
      <c r="A41" s="46"/>
      <c r="B41" s="32" t="s">
        <v>30</v>
      </c>
      <c r="C41" s="30" t="s">
        <v>37</v>
      </c>
      <c r="D41" s="38" t="s">
        <v>31</v>
      </c>
    </row>
    <row r="42" spans="1:6" x14ac:dyDescent="0.25">
      <c r="A42" s="47"/>
      <c r="B42" s="32" t="s">
        <v>32</v>
      </c>
      <c r="C42" s="30" t="s">
        <v>9</v>
      </c>
      <c r="D42" s="38">
        <v>9.77</v>
      </c>
    </row>
    <row r="43" spans="1:6" x14ac:dyDescent="0.25">
      <c r="A43" s="50">
        <v>11</v>
      </c>
      <c r="B43" s="29" t="s">
        <v>35</v>
      </c>
      <c r="C43" s="30" t="s">
        <v>37</v>
      </c>
      <c r="D43" s="39" t="s">
        <v>38</v>
      </c>
    </row>
    <row r="44" spans="1:6" x14ac:dyDescent="0.25">
      <c r="A44" s="51"/>
      <c r="B44" s="32" t="s">
        <v>36</v>
      </c>
      <c r="C44" s="30" t="s">
        <v>9</v>
      </c>
      <c r="D44" s="38">
        <v>39602.5</v>
      </c>
    </row>
    <row r="45" spans="1:6" ht="30" x14ac:dyDescent="0.25">
      <c r="A45" s="51"/>
      <c r="B45" s="33" t="s">
        <v>28</v>
      </c>
      <c r="C45" s="30" t="s">
        <v>37</v>
      </c>
      <c r="D45" s="106" t="s">
        <v>118</v>
      </c>
    </row>
    <row r="46" spans="1:6" x14ac:dyDescent="0.25">
      <c r="A46" s="51"/>
      <c r="B46" s="32" t="s">
        <v>29</v>
      </c>
      <c r="C46" s="30" t="s">
        <v>37</v>
      </c>
      <c r="D46" s="78" t="s">
        <v>39</v>
      </c>
    </row>
    <row r="47" spans="1:6" x14ac:dyDescent="0.25">
      <c r="A47" s="51"/>
      <c r="B47" s="32" t="s">
        <v>30</v>
      </c>
      <c r="C47" s="30" t="s">
        <v>37</v>
      </c>
      <c r="D47" s="38" t="s">
        <v>31</v>
      </c>
    </row>
    <row r="48" spans="1:6" x14ac:dyDescent="0.25">
      <c r="A48" s="51"/>
      <c r="B48" s="32" t="s">
        <v>32</v>
      </c>
      <c r="C48" s="30" t="s">
        <v>9</v>
      </c>
      <c r="D48" s="38">
        <v>80.47</v>
      </c>
    </row>
    <row r="49" spans="1:6" ht="30" x14ac:dyDescent="0.25">
      <c r="A49" s="154">
        <v>12</v>
      </c>
      <c r="B49" s="29" t="s">
        <v>35</v>
      </c>
      <c r="C49" s="30" t="s">
        <v>37</v>
      </c>
      <c r="D49" s="71" t="s">
        <v>121</v>
      </c>
    </row>
    <row r="50" spans="1:6" x14ac:dyDescent="0.25">
      <c r="A50" s="155"/>
      <c r="B50" s="32" t="s">
        <v>36</v>
      </c>
      <c r="C50" s="30" t="s">
        <v>9</v>
      </c>
      <c r="D50" s="38" t="s">
        <v>10</v>
      </c>
    </row>
    <row r="51" spans="1:6" ht="51" x14ac:dyDescent="0.25">
      <c r="A51" s="155"/>
      <c r="B51" s="33" t="s">
        <v>28</v>
      </c>
      <c r="C51" s="30" t="s">
        <v>37</v>
      </c>
      <c r="D51" s="109" t="s">
        <v>122</v>
      </c>
    </row>
    <row r="52" spans="1:6" x14ac:dyDescent="0.25">
      <c r="A52" s="155"/>
      <c r="B52" s="32" t="s">
        <v>29</v>
      </c>
      <c r="C52" s="30" t="s">
        <v>37</v>
      </c>
      <c r="D52" s="38" t="s">
        <v>33</v>
      </c>
    </row>
    <row r="53" spans="1:6" x14ac:dyDescent="0.25">
      <c r="A53" s="155"/>
      <c r="B53" s="32" t="s">
        <v>30</v>
      </c>
      <c r="C53" s="30" t="s">
        <v>37</v>
      </c>
      <c r="D53" s="38" t="s">
        <v>31</v>
      </c>
    </row>
    <row r="54" spans="1:6" x14ac:dyDescent="0.25">
      <c r="A54" s="155"/>
      <c r="B54" s="32" t="s">
        <v>32</v>
      </c>
      <c r="C54" s="30" t="s">
        <v>9</v>
      </c>
      <c r="D54" s="38" t="s">
        <v>10</v>
      </c>
    </row>
    <row r="55" spans="1:6" ht="30" x14ac:dyDescent="0.25">
      <c r="A55" s="154">
        <v>13</v>
      </c>
      <c r="B55" s="40" t="s">
        <v>35</v>
      </c>
      <c r="C55" s="30" t="s">
        <v>37</v>
      </c>
      <c r="D55" s="41" t="s">
        <v>124</v>
      </c>
    </row>
    <row r="56" spans="1:6" x14ac:dyDescent="0.25">
      <c r="A56" s="155"/>
      <c r="B56" s="32" t="s">
        <v>36</v>
      </c>
      <c r="C56" s="30" t="s">
        <v>9</v>
      </c>
      <c r="D56" s="38">
        <v>3511.48</v>
      </c>
    </row>
    <row r="57" spans="1:6" ht="77.25" x14ac:dyDescent="0.25">
      <c r="A57" s="155"/>
      <c r="B57" s="33" t="s">
        <v>28</v>
      </c>
      <c r="C57" s="30" t="s">
        <v>37</v>
      </c>
      <c r="D57" s="107" t="s">
        <v>128</v>
      </c>
    </row>
    <row r="58" spans="1:6" x14ac:dyDescent="0.25">
      <c r="A58" s="155"/>
      <c r="B58" s="32" t="s">
        <v>29</v>
      </c>
      <c r="C58" s="30" t="s">
        <v>37</v>
      </c>
      <c r="D58" s="38" t="s">
        <v>120</v>
      </c>
    </row>
    <row r="59" spans="1:6" x14ac:dyDescent="0.25">
      <c r="A59" s="155"/>
      <c r="B59" s="32" t="s">
        <v>30</v>
      </c>
      <c r="C59" s="30" t="s">
        <v>37</v>
      </c>
      <c r="D59" s="38" t="s">
        <v>31</v>
      </c>
    </row>
    <row r="60" spans="1:6" x14ac:dyDescent="0.25">
      <c r="A60" s="156"/>
      <c r="B60" s="32" t="s">
        <v>32</v>
      </c>
      <c r="C60" s="30" t="s">
        <v>9</v>
      </c>
      <c r="D60" s="38">
        <v>6.89</v>
      </c>
    </row>
    <row r="61" spans="1:6" ht="30" x14ac:dyDescent="0.25">
      <c r="A61" s="157">
        <v>14</v>
      </c>
      <c r="B61" s="29" t="s">
        <v>35</v>
      </c>
      <c r="C61" s="30" t="s">
        <v>37</v>
      </c>
      <c r="D61" s="31" t="s">
        <v>99</v>
      </c>
    </row>
    <row r="62" spans="1:6" x14ac:dyDescent="0.25">
      <c r="A62" s="158"/>
      <c r="B62" s="32" t="s">
        <v>36</v>
      </c>
      <c r="C62" s="30" t="s">
        <v>9</v>
      </c>
      <c r="D62" s="38">
        <v>11550.07</v>
      </c>
      <c r="F62" s="20"/>
    </row>
    <row r="63" spans="1:6" ht="30" x14ac:dyDescent="0.25">
      <c r="A63" s="158"/>
      <c r="B63" s="33" t="s">
        <v>28</v>
      </c>
      <c r="C63" s="30" t="s">
        <v>37</v>
      </c>
      <c r="D63" s="34" t="s">
        <v>99</v>
      </c>
    </row>
    <row r="64" spans="1:6" x14ac:dyDescent="0.25">
      <c r="A64" s="158"/>
      <c r="B64" s="42" t="s">
        <v>29</v>
      </c>
      <c r="C64" s="30" t="s">
        <v>37</v>
      </c>
      <c r="D64" s="43" t="s">
        <v>127</v>
      </c>
    </row>
    <row r="65" spans="1:4" x14ac:dyDescent="0.25">
      <c r="A65" s="158"/>
      <c r="B65" s="32" t="s">
        <v>30</v>
      </c>
      <c r="C65" s="30" t="s">
        <v>37</v>
      </c>
      <c r="D65" s="36" t="s">
        <v>31</v>
      </c>
    </row>
    <row r="66" spans="1:4" x14ac:dyDescent="0.25">
      <c r="A66" s="159"/>
      <c r="B66" s="32" t="s">
        <v>40</v>
      </c>
      <c r="C66" s="30" t="s">
        <v>9</v>
      </c>
      <c r="D66" s="38">
        <v>23.47</v>
      </c>
    </row>
    <row r="67" spans="1:4" x14ac:dyDescent="0.25">
      <c r="A67" s="154" t="s">
        <v>101</v>
      </c>
      <c r="B67" s="29" t="s">
        <v>35</v>
      </c>
      <c r="C67" s="30" t="s">
        <v>37</v>
      </c>
      <c r="D67" s="31" t="s">
        <v>96</v>
      </c>
    </row>
    <row r="68" spans="1:4" x14ac:dyDescent="0.25">
      <c r="A68" s="155"/>
      <c r="B68" s="32" t="s">
        <v>36</v>
      </c>
      <c r="C68" s="30" t="s">
        <v>9</v>
      </c>
      <c r="D68" s="38">
        <v>228.61</v>
      </c>
    </row>
    <row r="69" spans="1:4" ht="51.75" x14ac:dyDescent="0.25">
      <c r="A69" s="155"/>
      <c r="B69" s="33" t="s">
        <v>28</v>
      </c>
      <c r="C69" s="30" t="s">
        <v>37</v>
      </c>
      <c r="D69" s="106" t="s">
        <v>119</v>
      </c>
    </row>
    <row r="70" spans="1:4" x14ac:dyDescent="0.25">
      <c r="A70" s="155"/>
      <c r="B70" s="42" t="s">
        <v>29</v>
      </c>
      <c r="C70" s="30" t="s">
        <v>37</v>
      </c>
      <c r="D70" s="43" t="s">
        <v>100</v>
      </c>
    </row>
    <row r="71" spans="1:4" x14ac:dyDescent="0.25">
      <c r="A71" s="155"/>
      <c r="B71" s="32" t="s">
        <v>30</v>
      </c>
      <c r="C71" s="30" t="s">
        <v>37</v>
      </c>
      <c r="D71" s="36" t="s">
        <v>31</v>
      </c>
    </row>
    <row r="72" spans="1:4" x14ac:dyDescent="0.25">
      <c r="A72" s="156"/>
      <c r="B72" s="32" t="s">
        <v>40</v>
      </c>
      <c r="C72" s="30" t="s">
        <v>9</v>
      </c>
      <c r="D72" s="38">
        <v>0.46</v>
      </c>
    </row>
    <row r="73" spans="1:4" x14ac:dyDescent="0.25">
      <c r="A73" s="160" t="s">
        <v>41</v>
      </c>
      <c r="B73" s="161"/>
      <c r="C73" s="161"/>
      <c r="D73" s="162"/>
    </row>
    <row r="74" spans="1:4" x14ac:dyDescent="0.25">
      <c r="A74" s="154">
        <v>15</v>
      </c>
      <c r="B74" s="29" t="s">
        <v>35</v>
      </c>
      <c r="C74" s="30" t="s">
        <v>37</v>
      </c>
      <c r="D74" s="31" t="s">
        <v>42</v>
      </c>
    </row>
    <row r="75" spans="1:4" x14ac:dyDescent="0.25">
      <c r="A75" s="155"/>
      <c r="B75" s="32" t="s">
        <v>36</v>
      </c>
      <c r="C75" s="30" t="s">
        <v>9</v>
      </c>
      <c r="D75" s="38" t="s">
        <v>10</v>
      </c>
    </row>
    <row r="76" spans="1:4" ht="30" x14ac:dyDescent="0.25">
      <c r="A76" s="155"/>
      <c r="B76" s="33" t="s">
        <v>28</v>
      </c>
      <c r="C76" s="30" t="s">
        <v>37</v>
      </c>
      <c r="D76" s="73" t="s">
        <v>42</v>
      </c>
    </row>
    <row r="77" spans="1:4" x14ac:dyDescent="0.25">
      <c r="A77" s="155"/>
      <c r="B77" s="42" t="s">
        <v>29</v>
      </c>
      <c r="C77" s="30" t="s">
        <v>37</v>
      </c>
      <c r="D77" s="73" t="s">
        <v>34</v>
      </c>
    </row>
    <row r="78" spans="1:4" x14ac:dyDescent="0.25">
      <c r="A78" s="155"/>
      <c r="B78" s="32" t="s">
        <v>30</v>
      </c>
      <c r="C78" s="30" t="s">
        <v>37</v>
      </c>
      <c r="D78" s="38" t="s">
        <v>43</v>
      </c>
    </row>
    <row r="79" spans="1:4" x14ac:dyDescent="0.25">
      <c r="A79" s="156"/>
      <c r="B79" s="32" t="s">
        <v>40</v>
      </c>
      <c r="C79" s="30" t="s">
        <v>9</v>
      </c>
      <c r="D79" s="38" t="s">
        <v>10</v>
      </c>
    </row>
    <row r="80" spans="1:4" x14ac:dyDescent="0.25">
      <c r="A80" s="151" t="s">
        <v>61</v>
      </c>
      <c r="B80" s="152"/>
      <c r="C80" s="152"/>
      <c r="D80" s="153"/>
    </row>
    <row r="81" spans="1:4" x14ac:dyDescent="0.25">
      <c r="A81" s="55">
        <v>16</v>
      </c>
      <c r="B81" s="32" t="s">
        <v>44</v>
      </c>
      <c r="C81" s="30" t="s">
        <v>45</v>
      </c>
      <c r="D81" s="38">
        <v>0</v>
      </c>
    </row>
    <row r="82" spans="1:4" x14ac:dyDescent="0.25">
      <c r="A82" s="55">
        <v>17</v>
      </c>
      <c r="B82" s="32" t="s">
        <v>46</v>
      </c>
      <c r="C82" s="30" t="s">
        <v>45</v>
      </c>
      <c r="D82" s="38">
        <v>0</v>
      </c>
    </row>
    <row r="83" spans="1:4" x14ac:dyDescent="0.25">
      <c r="A83" s="55">
        <v>18</v>
      </c>
      <c r="B83" s="32" t="s">
        <v>65</v>
      </c>
      <c r="C83" s="30" t="s">
        <v>45</v>
      </c>
      <c r="D83" s="38">
        <v>0</v>
      </c>
    </row>
    <row r="84" spans="1:4" x14ac:dyDescent="0.25">
      <c r="A84" s="55">
        <v>19</v>
      </c>
      <c r="B84" s="32" t="s">
        <v>47</v>
      </c>
      <c r="C84" s="30" t="s">
        <v>9</v>
      </c>
      <c r="D84" s="38" t="s">
        <v>10</v>
      </c>
    </row>
    <row r="85" spans="1:4" x14ac:dyDescent="0.25">
      <c r="A85" s="151" t="s">
        <v>48</v>
      </c>
      <c r="B85" s="152"/>
      <c r="C85" s="152"/>
      <c r="D85" s="153"/>
    </row>
    <row r="86" spans="1:4" x14ac:dyDescent="0.25">
      <c r="A86" s="55">
        <v>20</v>
      </c>
      <c r="B86" s="32" t="s">
        <v>49</v>
      </c>
      <c r="C86" s="30" t="s">
        <v>9</v>
      </c>
      <c r="D86" s="38" t="s">
        <v>10</v>
      </c>
    </row>
    <row r="87" spans="1:4" x14ac:dyDescent="0.25">
      <c r="A87" s="55">
        <v>21</v>
      </c>
      <c r="B87" s="32" t="s">
        <v>50</v>
      </c>
      <c r="C87" s="30" t="s">
        <v>9</v>
      </c>
      <c r="D87" s="38" t="s">
        <v>10</v>
      </c>
    </row>
    <row r="88" spans="1:4" x14ac:dyDescent="0.25">
      <c r="A88" s="55">
        <v>22</v>
      </c>
      <c r="B88" s="32" t="s">
        <v>51</v>
      </c>
      <c r="C88" s="30" t="s">
        <v>9</v>
      </c>
      <c r="D88" s="38" t="s">
        <v>10</v>
      </c>
    </row>
    <row r="89" spans="1:4" x14ac:dyDescent="0.25">
      <c r="A89" s="55">
        <v>23</v>
      </c>
      <c r="B89" s="32" t="s">
        <v>52</v>
      </c>
      <c r="C89" s="30" t="s">
        <v>9</v>
      </c>
      <c r="D89" s="38" t="s">
        <v>10</v>
      </c>
    </row>
    <row r="90" spans="1:4" x14ac:dyDescent="0.25">
      <c r="A90" s="55">
        <v>24</v>
      </c>
      <c r="B90" s="32" t="s">
        <v>53</v>
      </c>
      <c r="C90" s="30" t="s">
        <v>9</v>
      </c>
      <c r="D90" s="38" t="s">
        <v>10</v>
      </c>
    </row>
    <row r="91" spans="1:4" x14ac:dyDescent="0.25">
      <c r="A91" s="55">
        <v>25</v>
      </c>
      <c r="B91" s="32" t="s">
        <v>54</v>
      </c>
      <c r="C91" s="30" t="s">
        <v>9</v>
      </c>
      <c r="D91" s="38">
        <f>D27</f>
        <v>7230</v>
      </c>
    </row>
  </sheetData>
  <mergeCells count="21">
    <mergeCell ref="A73:D73"/>
    <mergeCell ref="A74:A79"/>
    <mergeCell ref="A80:D80"/>
    <mergeCell ref="A85:D85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7"/>
    <mergeCell ref="A67:A72"/>
    <mergeCell ref="A28:D29"/>
    <mergeCell ref="A49:A54"/>
    <mergeCell ref="A55:A60"/>
    <mergeCell ref="A61:A6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zoomScaleNormal="100" workbookViewId="0">
      <selection activeCell="D68" sqref="D68"/>
    </sheetView>
  </sheetViews>
  <sheetFormatPr defaultRowHeight="15" x14ac:dyDescent="0.25"/>
  <cols>
    <col min="2" max="2" width="61.140625" customWidth="1"/>
    <col min="3" max="3" width="20.28515625" customWidth="1"/>
    <col min="4" max="4" width="54.5703125" customWidth="1"/>
    <col min="6" max="6" width="10" bestFit="1" customWidth="1"/>
  </cols>
  <sheetData>
    <row r="1" spans="1:6" x14ac:dyDescent="0.25">
      <c r="A1" s="203" t="s">
        <v>66</v>
      </c>
      <c r="B1" s="204"/>
      <c r="C1" s="204"/>
      <c r="D1" s="205"/>
    </row>
    <row r="2" spans="1:6" x14ac:dyDescent="0.25">
      <c r="A2" s="206" t="s">
        <v>0</v>
      </c>
      <c r="B2" s="207"/>
      <c r="C2" s="207"/>
      <c r="D2" s="208"/>
    </row>
    <row r="3" spans="1:6" x14ac:dyDescent="0.25">
      <c r="A3" s="203" t="s">
        <v>67</v>
      </c>
      <c r="B3" s="205"/>
      <c r="C3" s="139"/>
      <c r="D3" s="141"/>
    </row>
    <row r="4" spans="1:6" ht="30" customHeight="1" x14ac:dyDescent="0.25">
      <c r="A4" s="211" t="s">
        <v>131</v>
      </c>
      <c r="B4" s="212"/>
      <c r="C4" s="213">
        <v>1866.5</v>
      </c>
      <c r="D4" s="214"/>
    </row>
    <row r="5" spans="1:6" x14ac:dyDescent="0.25">
      <c r="A5" s="215" t="s">
        <v>135</v>
      </c>
      <c r="B5" s="216"/>
      <c r="C5" s="217"/>
      <c r="D5" s="15" t="s">
        <v>68</v>
      </c>
    </row>
    <row r="6" spans="1:6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6" x14ac:dyDescent="0.25">
      <c r="A7" s="142" t="s">
        <v>5</v>
      </c>
      <c r="B7" s="3" t="s">
        <v>6</v>
      </c>
      <c r="C7" s="1"/>
      <c r="D7" s="16">
        <v>45015</v>
      </c>
    </row>
    <row r="8" spans="1:6" x14ac:dyDescent="0.25">
      <c r="A8" s="143"/>
      <c r="B8" s="1" t="s">
        <v>7</v>
      </c>
      <c r="C8" s="1"/>
      <c r="D8" s="16">
        <v>44835</v>
      </c>
    </row>
    <row r="9" spans="1:6" x14ac:dyDescent="0.25">
      <c r="A9" s="144"/>
      <c r="B9" s="1" t="s">
        <v>8</v>
      </c>
      <c r="C9" s="1"/>
      <c r="D9" s="16">
        <v>44926</v>
      </c>
    </row>
    <row r="10" spans="1:6" x14ac:dyDescent="0.25">
      <c r="A10" s="145" t="s">
        <v>63</v>
      </c>
      <c r="B10" s="146"/>
      <c r="C10" s="146"/>
      <c r="D10" s="147"/>
    </row>
    <row r="11" spans="1:6" x14ac:dyDescent="0.25">
      <c r="A11" s="148"/>
      <c r="B11" s="149"/>
      <c r="C11" s="149"/>
      <c r="D11" s="150"/>
    </row>
    <row r="12" spans="1:6" x14ac:dyDescent="0.25">
      <c r="A12" s="4">
        <v>2</v>
      </c>
      <c r="B12" s="1" t="s">
        <v>11</v>
      </c>
      <c r="C12" s="2" t="s">
        <v>9</v>
      </c>
      <c r="D12" s="17" t="s">
        <v>10</v>
      </c>
    </row>
    <row r="13" spans="1:6" x14ac:dyDescent="0.25">
      <c r="A13" s="2">
        <v>3</v>
      </c>
      <c r="B13" s="1" t="s">
        <v>12</v>
      </c>
      <c r="C13" s="2" t="s">
        <v>9</v>
      </c>
      <c r="D13" s="17" t="s">
        <v>10</v>
      </c>
    </row>
    <row r="14" spans="1:6" x14ac:dyDescent="0.25">
      <c r="A14" s="2">
        <v>4</v>
      </c>
      <c r="B14" s="1" t="s">
        <v>13</v>
      </c>
      <c r="C14" s="2" t="s">
        <v>9</v>
      </c>
      <c r="D14" s="17" t="s">
        <v>10</v>
      </c>
    </row>
    <row r="15" spans="1:6" ht="30" x14ac:dyDescent="0.25">
      <c r="A15" s="130">
        <v>5</v>
      </c>
      <c r="B15" s="6" t="s">
        <v>64</v>
      </c>
      <c r="C15" s="2" t="s">
        <v>9</v>
      </c>
      <c r="D15" s="116">
        <v>112478.22</v>
      </c>
    </row>
    <row r="16" spans="1:6" x14ac:dyDescent="0.25">
      <c r="A16" s="131"/>
      <c r="B16" s="7" t="s">
        <v>14</v>
      </c>
      <c r="C16" s="2" t="s">
        <v>9</v>
      </c>
      <c r="D16" s="17">
        <v>52133.66</v>
      </c>
      <c r="F16" s="20"/>
    </row>
    <row r="17" spans="1:6" x14ac:dyDescent="0.25">
      <c r="A17" s="131"/>
      <c r="B17" s="7" t="s">
        <v>15</v>
      </c>
      <c r="C17" s="2" t="s">
        <v>9</v>
      </c>
      <c r="D17" s="17">
        <v>31122.720000000001</v>
      </c>
    </row>
    <row r="18" spans="1:6" x14ac:dyDescent="0.25">
      <c r="A18" s="132"/>
      <c r="B18" s="7" t="s">
        <v>16</v>
      </c>
      <c r="C18" s="2" t="s">
        <v>9</v>
      </c>
      <c r="D18" s="17">
        <v>29221.84</v>
      </c>
    </row>
    <row r="19" spans="1:6" x14ac:dyDescent="0.25">
      <c r="A19" s="130">
        <v>6</v>
      </c>
      <c r="B19" s="3" t="s">
        <v>62</v>
      </c>
      <c r="C19" s="8" t="s">
        <v>9</v>
      </c>
      <c r="D19" s="115">
        <v>72425.210000000006</v>
      </c>
      <c r="F19" s="20"/>
    </row>
    <row r="20" spans="1:6" x14ac:dyDescent="0.25">
      <c r="A20" s="131"/>
      <c r="B20" s="7" t="s">
        <v>17</v>
      </c>
      <c r="C20" s="2" t="s">
        <v>9</v>
      </c>
      <c r="D20" s="17">
        <f>D19</f>
        <v>72425.210000000006</v>
      </c>
    </row>
    <row r="21" spans="1:6" x14ac:dyDescent="0.25">
      <c r="A21" s="131"/>
      <c r="B21" s="7" t="s">
        <v>18</v>
      </c>
      <c r="C21" s="2" t="s">
        <v>9</v>
      </c>
      <c r="D21" s="17" t="s">
        <v>10</v>
      </c>
    </row>
    <row r="22" spans="1:6" x14ac:dyDescent="0.25">
      <c r="A22" s="131"/>
      <c r="B22" s="7" t="s">
        <v>19</v>
      </c>
      <c r="C22" s="2" t="s">
        <v>9</v>
      </c>
      <c r="D22" s="17" t="s">
        <v>10</v>
      </c>
    </row>
    <row r="23" spans="1:6" x14ac:dyDescent="0.25">
      <c r="A23" s="132"/>
      <c r="B23" s="7" t="s">
        <v>20</v>
      </c>
      <c r="C23" s="2" t="s">
        <v>9</v>
      </c>
      <c r="D23" s="17" t="s">
        <v>10</v>
      </c>
    </row>
    <row r="24" spans="1:6" x14ac:dyDescent="0.25">
      <c r="A24" s="130">
        <v>7</v>
      </c>
      <c r="B24" s="3" t="s">
        <v>21</v>
      </c>
      <c r="C24" s="8" t="s">
        <v>9</v>
      </c>
      <c r="D24" s="66" t="s">
        <v>10</v>
      </c>
    </row>
    <row r="25" spans="1:6" x14ac:dyDescent="0.25">
      <c r="A25" s="131"/>
      <c r="B25" s="1" t="s">
        <v>22</v>
      </c>
      <c r="C25" s="2" t="s">
        <v>9</v>
      </c>
      <c r="D25" s="17" t="s">
        <v>10</v>
      </c>
    </row>
    <row r="26" spans="1:6" x14ac:dyDescent="0.25">
      <c r="A26" s="131"/>
      <c r="B26" s="1" t="s">
        <v>23</v>
      </c>
      <c r="C26" s="2" t="s">
        <v>9</v>
      </c>
      <c r="D26" s="17" t="s">
        <v>10</v>
      </c>
    </row>
    <row r="27" spans="1:6" x14ac:dyDescent="0.25">
      <c r="A27" s="132"/>
      <c r="B27" s="1" t="s">
        <v>24</v>
      </c>
      <c r="C27" s="2" t="s">
        <v>9</v>
      </c>
      <c r="D27" s="117">
        <v>37442.47</v>
      </c>
    </row>
    <row r="28" spans="1:6" x14ac:dyDescent="0.25">
      <c r="A28" s="133" t="s">
        <v>25</v>
      </c>
      <c r="B28" s="134"/>
      <c r="C28" s="134"/>
      <c r="D28" s="135"/>
    </row>
    <row r="29" spans="1:6" x14ac:dyDescent="0.25">
      <c r="A29" s="136"/>
      <c r="B29" s="137"/>
      <c r="C29" s="137"/>
      <c r="D29" s="138"/>
    </row>
    <row r="30" spans="1:6" x14ac:dyDescent="0.25">
      <c r="A30" s="57" t="s">
        <v>107</v>
      </c>
      <c r="B30" s="58"/>
      <c r="C30" s="58"/>
      <c r="D30" s="121">
        <f>D32+D38+D44+D50+D56+D62+D68</f>
        <v>693873.49000000011</v>
      </c>
    </row>
    <row r="31" spans="1:6" ht="30" x14ac:dyDescent="0.25">
      <c r="A31" s="48">
        <v>8</v>
      </c>
      <c r="B31" s="29" t="s">
        <v>26</v>
      </c>
      <c r="C31" s="30" t="s">
        <v>37</v>
      </c>
      <c r="D31" s="31" t="s">
        <v>97</v>
      </c>
    </row>
    <row r="32" spans="1:6" x14ac:dyDescent="0.25">
      <c r="A32" s="49"/>
      <c r="B32" s="32" t="s">
        <v>27</v>
      </c>
      <c r="C32" s="30" t="s">
        <v>9</v>
      </c>
      <c r="D32" s="38">
        <v>61314.45</v>
      </c>
    </row>
    <row r="33" spans="1:4" ht="49.5" customHeight="1" x14ac:dyDescent="0.25">
      <c r="A33" s="49"/>
      <c r="B33" s="33" t="s">
        <v>28</v>
      </c>
      <c r="C33" s="30" t="s">
        <v>37</v>
      </c>
      <c r="D33" s="106" t="s">
        <v>117</v>
      </c>
    </row>
    <row r="34" spans="1:4" x14ac:dyDescent="0.25">
      <c r="A34" s="49"/>
      <c r="B34" s="32" t="s">
        <v>29</v>
      </c>
      <c r="C34" s="30" t="s">
        <v>37</v>
      </c>
      <c r="D34" s="77" t="s">
        <v>33</v>
      </c>
    </row>
    <row r="35" spans="1:4" x14ac:dyDescent="0.25">
      <c r="A35" s="49"/>
      <c r="B35" s="32" t="s">
        <v>30</v>
      </c>
      <c r="C35" s="30" t="s">
        <v>37</v>
      </c>
      <c r="D35" s="38" t="s">
        <v>31</v>
      </c>
    </row>
    <row r="36" spans="1:4" x14ac:dyDescent="0.25">
      <c r="A36" s="49"/>
      <c r="B36" s="32" t="s">
        <v>32</v>
      </c>
      <c r="C36" s="30" t="s">
        <v>9</v>
      </c>
      <c r="D36" s="38">
        <v>32.840000000000003</v>
      </c>
    </row>
    <row r="37" spans="1:4" ht="30" x14ac:dyDescent="0.25">
      <c r="A37" s="45">
        <v>9</v>
      </c>
      <c r="B37" s="29" t="s">
        <v>35</v>
      </c>
      <c r="C37" s="30" t="s">
        <v>37</v>
      </c>
      <c r="D37" s="31" t="s">
        <v>98</v>
      </c>
    </row>
    <row r="38" spans="1:4" x14ac:dyDescent="0.25">
      <c r="A38" s="46"/>
      <c r="B38" s="32" t="s">
        <v>36</v>
      </c>
      <c r="C38" s="30" t="s">
        <v>9</v>
      </c>
      <c r="D38" s="38">
        <v>12717.97</v>
      </c>
    </row>
    <row r="39" spans="1:4" ht="51.75" x14ac:dyDescent="0.25">
      <c r="A39" s="46"/>
      <c r="B39" s="33" t="s">
        <v>28</v>
      </c>
      <c r="C39" s="30" t="s">
        <v>37</v>
      </c>
      <c r="D39" s="110" t="s">
        <v>123</v>
      </c>
    </row>
    <row r="40" spans="1:4" x14ac:dyDescent="0.25">
      <c r="A40" s="46"/>
      <c r="B40" s="32" t="s">
        <v>29</v>
      </c>
      <c r="C40" s="30" t="s">
        <v>37</v>
      </c>
      <c r="D40" s="38" t="s">
        <v>33</v>
      </c>
    </row>
    <row r="41" spans="1:4" x14ac:dyDescent="0.25">
      <c r="A41" s="46"/>
      <c r="B41" s="32" t="s">
        <v>30</v>
      </c>
      <c r="C41" s="30" t="s">
        <v>37</v>
      </c>
      <c r="D41" s="38" t="s">
        <v>31</v>
      </c>
    </row>
    <row r="42" spans="1:4" x14ac:dyDescent="0.25">
      <c r="A42" s="47"/>
      <c r="B42" s="32" t="s">
        <v>32</v>
      </c>
      <c r="C42" s="30" t="s">
        <v>9</v>
      </c>
      <c r="D42" s="38">
        <v>2.0299999999999998</v>
      </c>
    </row>
    <row r="43" spans="1:4" x14ac:dyDescent="0.25">
      <c r="A43" s="50">
        <v>11</v>
      </c>
      <c r="B43" s="29" t="s">
        <v>35</v>
      </c>
      <c r="C43" s="30" t="s">
        <v>37</v>
      </c>
      <c r="D43" s="39" t="s">
        <v>38</v>
      </c>
    </row>
    <row r="44" spans="1:4" x14ac:dyDescent="0.25">
      <c r="A44" s="51"/>
      <c r="B44" s="32" t="s">
        <v>36</v>
      </c>
      <c r="C44" s="30" t="s">
        <v>9</v>
      </c>
      <c r="D44" s="38">
        <v>504486</v>
      </c>
    </row>
    <row r="45" spans="1:4" ht="30" x14ac:dyDescent="0.25">
      <c r="A45" s="51"/>
      <c r="B45" s="33" t="s">
        <v>28</v>
      </c>
      <c r="C45" s="30" t="s">
        <v>37</v>
      </c>
      <c r="D45" s="106" t="s">
        <v>118</v>
      </c>
    </row>
    <row r="46" spans="1:4" x14ac:dyDescent="0.25">
      <c r="A46" s="51"/>
      <c r="B46" s="32" t="s">
        <v>29</v>
      </c>
      <c r="C46" s="30" t="s">
        <v>37</v>
      </c>
      <c r="D46" s="78" t="s">
        <v>39</v>
      </c>
    </row>
    <row r="47" spans="1:4" x14ac:dyDescent="0.25">
      <c r="A47" s="51"/>
      <c r="B47" s="32" t="s">
        <v>30</v>
      </c>
      <c r="C47" s="30" t="s">
        <v>37</v>
      </c>
      <c r="D47" s="38" t="s">
        <v>31</v>
      </c>
    </row>
    <row r="48" spans="1:4" x14ac:dyDescent="0.25">
      <c r="A48" s="51"/>
      <c r="B48" s="32" t="s">
        <v>32</v>
      </c>
      <c r="C48" s="30" t="s">
        <v>9</v>
      </c>
      <c r="D48" s="38">
        <v>270.27999999999997</v>
      </c>
    </row>
    <row r="49" spans="1:6" ht="30" x14ac:dyDescent="0.25">
      <c r="A49" s="154">
        <v>12</v>
      </c>
      <c r="B49" s="29" t="s">
        <v>35</v>
      </c>
      <c r="C49" s="30" t="s">
        <v>37</v>
      </c>
      <c r="D49" s="31" t="s">
        <v>121</v>
      </c>
    </row>
    <row r="50" spans="1:6" x14ac:dyDescent="0.25">
      <c r="A50" s="155"/>
      <c r="B50" s="32" t="s">
        <v>36</v>
      </c>
      <c r="C50" s="30" t="s">
        <v>9</v>
      </c>
      <c r="D50" s="38">
        <v>75000</v>
      </c>
    </row>
    <row r="51" spans="1:6" ht="51" x14ac:dyDescent="0.25">
      <c r="A51" s="155"/>
      <c r="B51" s="33" t="s">
        <v>28</v>
      </c>
      <c r="C51" s="30" t="s">
        <v>37</v>
      </c>
      <c r="D51" s="109" t="s">
        <v>122</v>
      </c>
    </row>
    <row r="52" spans="1:6" x14ac:dyDescent="0.25">
      <c r="A52" s="155"/>
      <c r="B52" s="32" t="s">
        <v>29</v>
      </c>
      <c r="C52" s="30" t="s">
        <v>37</v>
      </c>
      <c r="D52" s="38" t="s">
        <v>33</v>
      </c>
    </row>
    <row r="53" spans="1:6" x14ac:dyDescent="0.25">
      <c r="A53" s="155"/>
      <c r="B53" s="32" t="s">
        <v>30</v>
      </c>
      <c r="C53" s="30" t="s">
        <v>37</v>
      </c>
      <c r="D53" s="38" t="s">
        <v>31</v>
      </c>
    </row>
    <row r="54" spans="1:6" x14ac:dyDescent="0.25">
      <c r="A54" s="155"/>
      <c r="B54" s="32" t="s">
        <v>32</v>
      </c>
      <c r="C54" s="30" t="s">
        <v>9</v>
      </c>
      <c r="D54" s="38">
        <v>40.18</v>
      </c>
    </row>
    <row r="55" spans="1:6" ht="30" x14ac:dyDescent="0.25">
      <c r="A55" s="154">
        <v>13</v>
      </c>
      <c r="B55" s="40" t="s">
        <v>35</v>
      </c>
      <c r="C55" s="30" t="s">
        <v>37</v>
      </c>
      <c r="D55" s="41" t="s">
        <v>124</v>
      </c>
    </row>
    <row r="56" spans="1:6" x14ac:dyDescent="0.25">
      <c r="A56" s="155"/>
      <c r="B56" s="32" t="s">
        <v>36</v>
      </c>
      <c r="C56" s="30" t="s">
        <v>9</v>
      </c>
      <c r="D56" s="38">
        <v>23476.68</v>
      </c>
    </row>
    <row r="57" spans="1:6" ht="77.25" x14ac:dyDescent="0.25">
      <c r="A57" s="155"/>
      <c r="B57" s="33" t="s">
        <v>28</v>
      </c>
      <c r="C57" s="30" t="s">
        <v>37</v>
      </c>
      <c r="D57" s="107" t="s">
        <v>128</v>
      </c>
    </row>
    <row r="58" spans="1:6" x14ac:dyDescent="0.25">
      <c r="A58" s="155"/>
      <c r="B58" s="32" t="s">
        <v>29</v>
      </c>
      <c r="C58" s="30" t="s">
        <v>37</v>
      </c>
      <c r="D58" s="38" t="s">
        <v>120</v>
      </c>
    </row>
    <row r="59" spans="1:6" x14ac:dyDescent="0.25">
      <c r="A59" s="155"/>
      <c r="B59" s="32" t="s">
        <v>30</v>
      </c>
      <c r="C59" s="30" t="s">
        <v>37</v>
      </c>
      <c r="D59" s="38" t="s">
        <v>31</v>
      </c>
    </row>
    <row r="60" spans="1:6" x14ac:dyDescent="0.25">
      <c r="A60" s="156"/>
      <c r="B60" s="32" t="s">
        <v>32</v>
      </c>
      <c r="C60" s="30" t="s">
        <v>9</v>
      </c>
      <c r="D60" s="38">
        <v>9.24</v>
      </c>
    </row>
    <row r="61" spans="1:6" ht="30" x14ac:dyDescent="0.25">
      <c r="A61" s="157">
        <v>14</v>
      </c>
      <c r="B61" s="29" t="s">
        <v>35</v>
      </c>
      <c r="C61" s="30" t="s">
        <v>37</v>
      </c>
      <c r="D61" s="31" t="s">
        <v>99</v>
      </c>
    </row>
    <row r="62" spans="1:6" x14ac:dyDescent="0.25">
      <c r="A62" s="158"/>
      <c r="B62" s="32" t="s">
        <v>36</v>
      </c>
      <c r="C62" s="30" t="s">
        <v>9</v>
      </c>
      <c r="D62" s="38">
        <v>16435.48</v>
      </c>
      <c r="F62" s="20"/>
    </row>
    <row r="63" spans="1:6" ht="30" x14ac:dyDescent="0.25">
      <c r="A63" s="158"/>
      <c r="B63" s="33" t="s">
        <v>28</v>
      </c>
      <c r="C63" s="30" t="s">
        <v>37</v>
      </c>
      <c r="D63" s="34" t="s">
        <v>99</v>
      </c>
    </row>
    <row r="64" spans="1:6" x14ac:dyDescent="0.25">
      <c r="A64" s="158"/>
      <c r="B64" s="42" t="s">
        <v>29</v>
      </c>
      <c r="C64" s="30" t="s">
        <v>37</v>
      </c>
      <c r="D64" s="43" t="s">
        <v>127</v>
      </c>
    </row>
    <row r="65" spans="1:4" x14ac:dyDescent="0.25">
      <c r="A65" s="158"/>
      <c r="B65" s="32" t="s">
        <v>30</v>
      </c>
      <c r="C65" s="30" t="s">
        <v>37</v>
      </c>
      <c r="D65" s="36" t="s">
        <v>31</v>
      </c>
    </row>
    <row r="66" spans="1:4" x14ac:dyDescent="0.25">
      <c r="A66" s="159"/>
      <c r="B66" s="32" t="s">
        <v>40</v>
      </c>
      <c r="C66" s="30" t="s">
        <v>9</v>
      </c>
      <c r="D66" s="38">
        <v>8.8000000000000007</v>
      </c>
    </row>
    <row r="67" spans="1:4" x14ac:dyDescent="0.25">
      <c r="A67" s="154" t="s">
        <v>101</v>
      </c>
      <c r="B67" s="29" t="s">
        <v>35</v>
      </c>
      <c r="C67" s="30" t="s">
        <v>37</v>
      </c>
      <c r="D67" s="31" t="s">
        <v>96</v>
      </c>
    </row>
    <row r="68" spans="1:4" x14ac:dyDescent="0.25">
      <c r="A68" s="155"/>
      <c r="B68" s="32" t="s">
        <v>36</v>
      </c>
      <c r="C68" s="30" t="s">
        <v>9</v>
      </c>
      <c r="D68" s="38">
        <v>442.91</v>
      </c>
    </row>
    <row r="69" spans="1:4" ht="51.75" x14ac:dyDescent="0.25">
      <c r="A69" s="155"/>
      <c r="B69" s="33" t="s">
        <v>28</v>
      </c>
      <c r="C69" s="30" t="s">
        <v>37</v>
      </c>
      <c r="D69" s="106" t="s">
        <v>119</v>
      </c>
    </row>
    <row r="70" spans="1:4" x14ac:dyDescent="0.25">
      <c r="A70" s="155"/>
      <c r="B70" s="42" t="s">
        <v>29</v>
      </c>
      <c r="C70" s="30" t="s">
        <v>37</v>
      </c>
      <c r="D70" s="43" t="s">
        <v>100</v>
      </c>
    </row>
    <row r="71" spans="1:4" x14ac:dyDescent="0.25">
      <c r="A71" s="155"/>
      <c r="B71" s="32" t="s">
        <v>30</v>
      </c>
      <c r="C71" s="30" t="s">
        <v>37</v>
      </c>
      <c r="D71" s="36" t="s">
        <v>31</v>
      </c>
    </row>
    <row r="72" spans="1:4" x14ac:dyDescent="0.25">
      <c r="A72" s="156"/>
      <c r="B72" s="32" t="s">
        <v>40</v>
      </c>
      <c r="C72" s="30" t="s">
        <v>9</v>
      </c>
      <c r="D72" s="38">
        <v>0.23</v>
      </c>
    </row>
    <row r="73" spans="1:4" x14ac:dyDescent="0.25">
      <c r="A73" s="160" t="s">
        <v>41</v>
      </c>
      <c r="B73" s="161"/>
      <c r="C73" s="161"/>
      <c r="D73" s="162"/>
    </row>
    <row r="74" spans="1:4" x14ac:dyDescent="0.25">
      <c r="A74" s="163">
        <v>15</v>
      </c>
      <c r="B74" s="70" t="s">
        <v>35</v>
      </c>
      <c r="C74" s="69" t="s">
        <v>37</v>
      </c>
      <c r="D74" s="71" t="s">
        <v>42</v>
      </c>
    </row>
    <row r="75" spans="1:4" x14ac:dyDescent="0.25">
      <c r="A75" s="164"/>
      <c r="B75" s="68" t="s">
        <v>36</v>
      </c>
      <c r="C75" s="69" t="s">
        <v>9</v>
      </c>
      <c r="D75" s="38" t="s">
        <v>10</v>
      </c>
    </row>
    <row r="76" spans="1:4" ht="30" x14ac:dyDescent="0.25">
      <c r="A76" s="164"/>
      <c r="B76" s="72" t="s">
        <v>28</v>
      </c>
      <c r="C76" s="69" t="s">
        <v>37</v>
      </c>
      <c r="D76" s="73" t="s">
        <v>42</v>
      </c>
    </row>
    <row r="77" spans="1:4" x14ac:dyDescent="0.25">
      <c r="A77" s="164"/>
      <c r="B77" s="74" t="s">
        <v>29</v>
      </c>
      <c r="C77" s="69" t="s">
        <v>37</v>
      </c>
      <c r="D77" s="73" t="s">
        <v>34</v>
      </c>
    </row>
    <row r="78" spans="1:4" x14ac:dyDescent="0.25">
      <c r="A78" s="164"/>
      <c r="B78" s="68" t="s">
        <v>30</v>
      </c>
      <c r="C78" s="69" t="s">
        <v>37</v>
      </c>
      <c r="D78" s="38" t="s">
        <v>43</v>
      </c>
    </row>
    <row r="79" spans="1:4" x14ac:dyDescent="0.25">
      <c r="A79" s="165"/>
      <c r="B79" s="68" t="s">
        <v>40</v>
      </c>
      <c r="C79" s="69" t="s">
        <v>9</v>
      </c>
      <c r="D79" s="38" t="s">
        <v>10</v>
      </c>
    </row>
    <row r="80" spans="1:4" x14ac:dyDescent="0.25">
      <c r="A80" s="166" t="s">
        <v>61</v>
      </c>
      <c r="B80" s="167"/>
      <c r="C80" s="167"/>
      <c r="D80" s="168"/>
    </row>
    <row r="81" spans="1:4" x14ac:dyDescent="0.25">
      <c r="A81" s="75">
        <v>16</v>
      </c>
      <c r="B81" s="68" t="s">
        <v>44</v>
      </c>
      <c r="C81" s="69" t="s">
        <v>45</v>
      </c>
      <c r="D81" s="38">
        <v>0</v>
      </c>
    </row>
    <row r="82" spans="1:4" x14ac:dyDescent="0.25">
      <c r="A82" s="75">
        <v>17</v>
      </c>
      <c r="B82" s="68" t="s">
        <v>46</v>
      </c>
      <c r="C82" s="69" t="s">
        <v>45</v>
      </c>
      <c r="D82" s="38">
        <v>0</v>
      </c>
    </row>
    <row r="83" spans="1:4" x14ac:dyDescent="0.25">
      <c r="A83" s="75">
        <v>18</v>
      </c>
      <c r="B83" s="68" t="s">
        <v>65</v>
      </c>
      <c r="C83" s="69" t="s">
        <v>45</v>
      </c>
      <c r="D83" s="38">
        <v>0</v>
      </c>
    </row>
    <row r="84" spans="1:4" x14ac:dyDescent="0.25">
      <c r="A84" s="75">
        <v>19</v>
      </c>
      <c r="B84" s="68" t="s">
        <v>47</v>
      </c>
      <c r="C84" s="69" t="s">
        <v>9</v>
      </c>
      <c r="D84" s="38" t="s">
        <v>10</v>
      </c>
    </row>
    <row r="85" spans="1:4" x14ac:dyDescent="0.25">
      <c r="A85" s="151" t="s">
        <v>48</v>
      </c>
      <c r="B85" s="152"/>
      <c r="C85" s="152"/>
      <c r="D85" s="153"/>
    </row>
    <row r="86" spans="1:4" x14ac:dyDescent="0.25">
      <c r="A86" s="55">
        <v>20</v>
      </c>
      <c r="B86" s="32" t="s">
        <v>49</v>
      </c>
      <c r="C86" s="30" t="s">
        <v>9</v>
      </c>
      <c r="D86" s="38" t="s">
        <v>10</v>
      </c>
    </row>
    <row r="87" spans="1:4" x14ac:dyDescent="0.25">
      <c r="A87" s="55">
        <v>21</v>
      </c>
      <c r="B87" s="32" t="s">
        <v>50</v>
      </c>
      <c r="C87" s="30" t="s">
        <v>9</v>
      </c>
      <c r="D87" s="38" t="s">
        <v>10</v>
      </c>
    </row>
    <row r="88" spans="1:4" x14ac:dyDescent="0.25">
      <c r="A88" s="55">
        <v>22</v>
      </c>
      <c r="B88" s="32" t="s">
        <v>51</v>
      </c>
      <c r="C88" s="30" t="s">
        <v>9</v>
      </c>
      <c r="D88" s="38" t="s">
        <v>10</v>
      </c>
    </row>
    <row r="89" spans="1:4" x14ac:dyDescent="0.25">
      <c r="A89" s="55">
        <v>23</v>
      </c>
      <c r="B89" s="32" t="s">
        <v>52</v>
      </c>
      <c r="C89" s="30" t="s">
        <v>9</v>
      </c>
      <c r="D89" s="38" t="s">
        <v>10</v>
      </c>
    </row>
    <row r="90" spans="1:4" x14ac:dyDescent="0.25">
      <c r="A90" s="55">
        <v>24</v>
      </c>
      <c r="B90" s="32" t="s">
        <v>53</v>
      </c>
      <c r="C90" s="30" t="s">
        <v>9</v>
      </c>
      <c r="D90" s="38" t="s">
        <v>10</v>
      </c>
    </row>
    <row r="91" spans="1:4" x14ac:dyDescent="0.25">
      <c r="A91" s="55">
        <v>25</v>
      </c>
      <c r="B91" s="32" t="s">
        <v>54</v>
      </c>
      <c r="C91" s="30" t="s">
        <v>9</v>
      </c>
      <c r="D91" s="38">
        <f>D27</f>
        <v>37442.47</v>
      </c>
    </row>
  </sheetData>
  <mergeCells count="21">
    <mergeCell ref="A73:D73"/>
    <mergeCell ref="A74:A79"/>
    <mergeCell ref="A80:D80"/>
    <mergeCell ref="A85:D85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7"/>
    <mergeCell ref="A67:A72"/>
    <mergeCell ref="A28:D29"/>
    <mergeCell ref="A49:A54"/>
    <mergeCell ref="A55:A60"/>
    <mergeCell ref="A61:A6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zoomScaleNormal="100" workbookViewId="0">
      <selection activeCell="D68" sqref="D68"/>
    </sheetView>
  </sheetViews>
  <sheetFormatPr defaultRowHeight="15" x14ac:dyDescent="0.25"/>
  <cols>
    <col min="2" max="2" width="61.140625" customWidth="1"/>
    <col min="3" max="3" width="20.28515625" customWidth="1"/>
    <col min="4" max="4" width="54.5703125" customWidth="1"/>
    <col min="6" max="6" width="14.5703125" customWidth="1"/>
  </cols>
  <sheetData>
    <row r="1" spans="1:4" x14ac:dyDescent="0.25">
      <c r="A1" s="203" t="s">
        <v>66</v>
      </c>
      <c r="B1" s="204"/>
      <c r="C1" s="204"/>
      <c r="D1" s="205"/>
    </row>
    <row r="2" spans="1:4" x14ac:dyDescent="0.25">
      <c r="A2" s="206" t="s">
        <v>0</v>
      </c>
      <c r="B2" s="207"/>
      <c r="C2" s="207"/>
      <c r="D2" s="208"/>
    </row>
    <row r="3" spans="1:4" x14ac:dyDescent="0.25">
      <c r="A3" s="203" t="s">
        <v>136</v>
      </c>
      <c r="B3" s="205"/>
      <c r="C3" s="139"/>
      <c r="D3" s="141"/>
    </row>
    <row r="4" spans="1:4" ht="30" customHeight="1" x14ac:dyDescent="0.25">
      <c r="A4" s="211" t="s">
        <v>131</v>
      </c>
      <c r="B4" s="212"/>
      <c r="C4" s="213">
        <v>6720.5</v>
      </c>
      <c r="D4" s="214"/>
    </row>
    <row r="5" spans="1:4" x14ac:dyDescent="0.25">
      <c r="A5" s="215" t="s">
        <v>137</v>
      </c>
      <c r="B5" s="216"/>
      <c r="C5" s="217"/>
      <c r="D5" s="8" t="s">
        <v>69</v>
      </c>
    </row>
    <row r="6" spans="1:4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4" x14ac:dyDescent="0.25">
      <c r="A7" s="142" t="s">
        <v>5</v>
      </c>
      <c r="B7" s="3" t="s">
        <v>6</v>
      </c>
      <c r="C7" s="1"/>
      <c r="D7" s="16">
        <v>45015</v>
      </c>
    </row>
    <row r="8" spans="1:4" x14ac:dyDescent="0.25">
      <c r="A8" s="143"/>
      <c r="B8" s="1" t="s">
        <v>7</v>
      </c>
      <c r="C8" s="1"/>
      <c r="D8" s="16">
        <v>44853</v>
      </c>
    </row>
    <row r="9" spans="1:4" x14ac:dyDescent="0.25">
      <c r="A9" s="144"/>
      <c r="B9" s="1" t="s">
        <v>8</v>
      </c>
      <c r="C9" s="1"/>
      <c r="D9" s="16">
        <v>44926</v>
      </c>
    </row>
    <row r="10" spans="1:4" x14ac:dyDescent="0.25">
      <c r="A10" s="145" t="s">
        <v>63</v>
      </c>
      <c r="B10" s="146"/>
      <c r="C10" s="146"/>
      <c r="D10" s="147"/>
    </row>
    <row r="11" spans="1:4" x14ac:dyDescent="0.25">
      <c r="A11" s="148"/>
      <c r="B11" s="149"/>
      <c r="C11" s="149"/>
      <c r="D11" s="150"/>
    </row>
    <row r="12" spans="1:4" x14ac:dyDescent="0.25">
      <c r="A12" s="4">
        <v>2</v>
      </c>
      <c r="B12" s="1" t="s">
        <v>11</v>
      </c>
      <c r="C12" s="2" t="s">
        <v>9</v>
      </c>
      <c r="D12" s="17" t="s">
        <v>10</v>
      </c>
    </row>
    <row r="13" spans="1:4" x14ac:dyDescent="0.25">
      <c r="A13" s="2">
        <v>3</v>
      </c>
      <c r="B13" s="1" t="s">
        <v>12</v>
      </c>
      <c r="C13" s="2" t="s">
        <v>9</v>
      </c>
      <c r="D13" s="17" t="s">
        <v>10</v>
      </c>
    </row>
    <row r="14" spans="1:4" x14ac:dyDescent="0.25">
      <c r="A14" s="2">
        <v>4</v>
      </c>
      <c r="B14" s="1" t="s">
        <v>13</v>
      </c>
      <c r="C14" s="2" t="s">
        <v>9</v>
      </c>
      <c r="D14" s="17" t="s">
        <v>10</v>
      </c>
    </row>
    <row r="15" spans="1:4" ht="30" x14ac:dyDescent="0.25">
      <c r="A15" s="130">
        <v>5</v>
      </c>
      <c r="B15" s="6" t="s">
        <v>64</v>
      </c>
      <c r="C15" s="2" t="s">
        <v>9</v>
      </c>
      <c r="D15" s="116">
        <v>202763.09</v>
      </c>
    </row>
    <row r="16" spans="1:4" x14ac:dyDescent="0.25">
      <c r="A16" s="131"/>
      <c r="B16" s="7" t="s">
        <v>14</v>
      </c>
      <c r="C16" s="2" t="s">
        <v>9</v>
      </c>
      <c r="D16" s="17">
        <v>119001.66</v>
      </c>
    </row>
    <row r="17" spans="1:6" x14ac:dyDescent="0.25">
      <c r="A17" s="131"/>
      <c r="B17" s="7" t="s">
        <v>15</v>
      </c>
      <c r="C17" s="2" t="s">
        <v>9</v>
      </c>
      <c r="D17" s="17">
        <v>46736.89</v>
      </c>
      <c r="F17" s="20"/>
    </row>
    <row r="18" spans="1:6" x14ac:dyDescent="0.25">
      <c r="A18" s="132"/>
      <c r="B18" s="7" t="s">
        <v>16</v>
      </c>
      <c r="C18" s="2" t="s">
        <v>9</v>
      </c>
      <c r="D18" s="17">
        <v>37024.54</v>
      </c>
    </row>
    <row r="19" spans="1:6" x14ac:dyDescent="0.25">
      <c r="A19" s="130">
        <v>6</v>
      </c>
      <c r="B19" s="3" t="s">
        <v>62</v>
      </c>
      <c r="C19" s="8" t="s">
        <v>9</v>
      </c>
      <c r="D19" s="115">
        <v>41045.56</v>
      </c>
      <c r="F19" s="20"/>
    </row>
    <row r="20" spans="1:6" x14ac:dyDescent="0.25">
      <c r="A20" s="131"/>
      <c r="B20" s="7" t="s">
        <v>17</v>
      </c>
      <c r="C20" s="2" t="s">
        <v>9</v>
      </c>
      <c r="D20" s="17">
        <f>D19</f>
        <v>41045.56</v>
      </c>
    </row>
    <row r="21" spans="1:6" x14ac:dyDescent="0.25">
      <c r="A21" s="131"/>
      <c r="B21" s="7" t="s">
        <v>18</v>
      </c>
      <c r="C21" s="2" t="s">
        <v>9</v>
      </c>
      <c r="D21" s="17" t="s">
        <v>10</v>
      </c>
    </row>
    <row r="22" spans="1:6" x14ac:dyDescent="0.25">
      <c r="A22" s="131"/>
      <c r="B22" s="7" t="s">
        <v>19</v>
      </c>
      <c r="C22" s="2" t="s">
        <v>9</v>
      </c>
      <c r="D22" s="17" t="s">
        <v>10</v>
      </c>
    </row>
    <row r="23" spans="1:6" x14ac:dyDescent="0.25">
      <c r="A23" s="132"/>
      <c r="B23" s="7" t="s">
        <v>20</v>
      </c>
      <c r="C23" s="2" t="s">
        <v>9</v>
      </c>
      <c r="D23" s="17" t="s">
        <v>10</v>
      </c>
    </row>
    <row r="24" spans="1:6" x14ac:dyDescent="0.25">
      <c r="A24" s="130">
        <v>7</v>
      </c>
      <c r="B24" s="3" t="s">
        <v>21</v>
      </c>
      <c r="C24" s="8" t="s">
        <v>9</v>
      </c>
      <c r="D24" s="66" t="s">
        <v>10</v>
      </c>
    </row>
    <row r="25" spans="1:6" x14ac:dyDescent="0.25">
      <c r="A25" s="131"/>
      <c r="B25" s="1" t="s">
        <v>22</v>
      </c>
      <c r="C25" s="2" t="s">
        <v>9</v>
      </c>
      <c r="D25" s="17" t="s">
        <v>10</v>
      </c>
    </row>
    <row r="26" spans="1:6" x14ac:dyDescent="0.25">
      <c r="A26" s="131"/>
      <c r="B26" s="1" t="s">
        <v>23</v>
      </c>
      <c r="C26" s="2" t="s">
        <v>9</v>
      </c>
      <c r="D26" s="17" t="s">
        <v>10</v>
      </c>
    </row>
    <row r="27" spans="1:6" x14ac:dyDescent="0.25">
      <c r="A27" s="132"/>
      <c r="B27" s="1" t="s">
        <v>24</v>
      </c>
      <c r="C27" s="2" t="s">
        <v>9</v>
      </c>
      <c r="D27" s="117">
        <v>159106.99</v>
      </c>
    </row>
    <row r="28" spans="1:6" x14ac:dyDescent="0.25">
      <c r="A28" s="133" t="s">
        <v>25</v>
      </c>
      <c r="B28" s="134"/>
      <c r="C28" s="134"/>
      <c r="D28" s="135"/>
    </row>
    <row r="29" spans="1:6" x14ac:dyDescent="0.25">
      <c r="A29" s="136"/>
      <c r="B29" s="137"/>
      <c r="C29" s="137"/>
      <c r="D29" s="138"/>
    </row>
    <row r="30" spans="1:6" x14ac:dyDescent="0.25">
      <c r="A30" s="57" t="s">
        <v>108</v>
      </c>
      <c r="B30" s="58"/>
      <c r="C30" s="58"/>
      <c r="D30" s="127">
        <f>D38+D44+D56+D62+D68</f>
        <v>77684.83</v>
      </c>
    </row>
    <row r="31" spans="1:6" ht="30" x14ac:dyDescent="0.25">
      <c r="A31" s="48">
        <v>8</v>
      </c>
      <c r="B31" s="29" t="s">
        <v>26</v>
      </c>
      <c r="C31" s="30" t="s">
        <v>37</v>
      </c>
      <c r="D31" s="31" t="s">
        <v>97</v>
      </c>
    </row>
    <row r="32" spans="1:6" x14ac:dyDescent="0.25">
      <c r="A32" s="49"/>
      <c r="B32" s="32" t="s">
        <v>27</v>
      </c>
      <c r="C32" s="30" t="s">
        <v>9</v>
      </c>
      <c r="D32" s="38">
        <v>0</v>
      </c>
    </row>
    <row r="33" spans="1:4" ht="53.25" customHeight="1" x14ac:dyDescent="0.25">
      <c r="A33" s="49"/>
      <c r="B33" s="33" t="s">
        <v>28</v>
      </c>
      <c r="C33" s="30" t="s">
        <v>37</v>
      </c>
      <c r="D33" s="106" t="s">
        <v>117</v>
      </c>
    </row>
    <row r="34" spans="1:4" x14ac:dyDescent="0.25">
      <c r="A34" s="49"/>
      <c r="B34" s="32" t="s">
        <v>29</v>
      </c>
      <c r="C34" s="30" t="s">
        <v>37</v>
      </c>
      <c r="D34" s="35" t="s">
        <v>33</v>
      </c>
    </row>
    <row r="35" spans="1:4" x14ac:dyDescent="0.25">
      <c r="A35" s="49"/>
      <c r="B35" s="32" t="s">
        <v>30</v>
      </c>
      <c r="C35" s="30" t="s">
        <v>37</v>
      </c>
      <c r="D35" s="36" t="s">
        <v>31</v>
      </c>
    </row>
    <row r="36" spans="1:4" x14ac:dyDescent="0.25">
      <c r="A36" s="49"/>
      <c r="B36" s="32" t="s">
        <v>32</v>
      </c>
      <c r="C36" s="30" t="s">
        <v>9</v>
      </c>
      <c r="D36" s="37" t="s">
        <v>10</v>
      </c>
    </row>
    <row r="37" spans="1:4" ht="30" x14ac:dyDescent="0.25">
      <c r="A37" s="45">
        <v>9</v>
      </c>
      <c r="B37" s="29" t="s">
        <v>35</v>
      </c>
      <c r="C37" s="30" t="s">
        <v>37</v>
      </c>
      <c r="D37" s="31" t="s">
        <v>98</v>
      </c>
    </row>
    <row r="38" spans="1:4" x14ac:dyDescent="0.25">
      <c r="A38" s="46"/>
      <c r="B38" s="32" t="s">
        <v>36</v>
      </c>
      <c r="C38" s="30" t="s">
        <v>9</v>
      </c>
      <c r="D38" s="38">
        <v>0</v>
      </c>
    </row>
    <row r="39" spans="1:4" ht="51.75" x14ac:dyDescent="0.25">
      <c r="A39" s="46"/>
      <c r="B39" s="33" t="s">
        <v>28</v>
      </c>
      <c r="C39" s="30" t="s">
        <v>37</v>
      </c>
      <c r="D39" s="110" t="s">
        <v>123</v>
      </c>
    </row>
    <row r="40" spans="1:4" x14ac:dyDescent="0.25">
      <c r="A40" s="46"/>
      <c r="B40" s="32" t="s">
        <v>29</v>
      </c>
      <c r="C40" s="30" t="s">
        <v>37</v>
      </c>
      <c r="D40" s="38" t="s">
        <v>33</v>
      </c>
    </row>
    <row r="41" spans="1:4" x14ac:dyDescent="0.25">
      <c r="A41" s="46"/>
      <c r="B41" s="32" t="s">
        <v>30</v>
      </c>
      <c r="C41" s="30" t="s">
        <v>37</v>
      </c>
      <c r="D41" s="38" t="s">
        <v>31</v>
      </c>
    </row>
    <row r="42" spans="1:4" x14ac:dyDescent="0.25">
      <c r="A42" s="47"/>
      <c r="B42" s="32" t="s">
        <v>32</v>
      </c>
      <c r="C42" s="30" t="s">
        <v>9</v>
      </c>
      <c r="D42" s="38">
        <v>1.66</v>
      </c>
    </row>
    <row r="43" spans="1:4" x14ac:dyDescent="0.25">
      <c r="A43" s="50">
        <v>11</v>
      </c>
      <c r="B43" s="29" t="s">
        <v>35</v>
      </c>
      <c r="C43" s="30" t="s">
        <v>37</v>
      </c>
      <c r="D43" s="39" t="s">
        <v>38</v>
      </c>
    </row>
    <row r="44" spans="1:4" x14ac:dyDescent="0.25">
      <c r="A44" s="51"/>
      <c r="B44" s="32" t="s">
        <v>36</v>
      </c>
      <c r="C44" s="30" t="s">
        <v>9</v>
      </c>
      <c r="D44" s="38">
        <v>0</v>
      </c>
    </row>
    <row r="45" spans="1:4" ht="30" x14ac:dyDescent="0.25">
      <c r="A45" s="51"/>
      <c r="B45" s="33" t="s">
        <v>28</v>
      </c>
      <c r="C45" s="30" t="s">
        <v>37</v>
      </c>
      <c r="D45" s="106" t="s">
        <v>118</v>
      </c>
    </row>
    <row r="46" spans="1:4" x14ac:dyDescent="0.25">
      <c r="A46" s="51"/>
      <c r="B46" s="32" t="s">
        <v>29</v>
      </c>
      <c r="C46" s="30" t="s">
        <v>37</v>
      </c>
      <c r="D46" s="78" t="s">
        <v>39</v>
      </c>
    </row>
    <row r="47" spans="1:4" x14ac:dyDescent="0.25">
      <c r="A47" s="51"/>
      <c r="B47" s="32" t="s">
        <v>30</v>
      </c>
      <c r="C47" s="30" t="s">
        <v>37</v>
      </c>
      <c r="D47" s="38" t="s">
        <v>31</v>
      </c>
    </row>
    <row r="48" spans="1:4" x14ac:dyDescent="0.25">
      <c r="A48" s="51"/>
      <c r="B48" s="32" t="s">
        <v>32</v>
      </c>
      <c r="C48" s="30" t="s">
        <v>9</v>
      </c>
      <c r="D48" s="38">
        <v>7.0000000000000007E-2</v>
      </c>
    </row>
    <row r="49" spans="1:6" ht="30" x14ac:dyDescent="0.25">
      <c r="A49" s="154">
        <v>12</v>
      </c>
      <c r="B49" s="29" t="s">
        <v>35</v>
      </c>
      <c r="C49" s="30" t="s">
        <v>37</v>
      </c>
      <c r="D49" s="31" t="s">
        <v>121</v>
      </c>
    </row>
    <row r="50" spans="1:6" x14ac:dyDescent="0.25">
      <c r="A50" s="155"/>
      <c r="B50" s="32" t="s">
        <v>36</v>
      </c>
      <c r="C50" s="30" t="s">
        <v>9</v>
      </c>
      <c r="D50" s="38" t="s">
        <v>10</v>
      </c>
    </row>
    <row r="51" spans="1:6" ht="51" x14ac:dyDescent="0.25">
      <c r="A51" s="155"/>
      <c r="B51" s="33" t="s">
        <v>28</v>
      </c>
      <c r="C51" s="30" t="s">
        <v>37</v>
      </c>
      <c r="D51" s="109" t="s">
        <v>122</v>
      </c>
    </row>
    <row r="52" spans="1:6" x14ac:dyDescent="0.25">
      <c r="A52" s="155"/>
      <c r="B52" s="32" t="s">
        <v>29</v>
      </c>
      <c r="C52" s="30" t="s">
        <v>37</v>
      </c>
      <c r="D52" s="38" t="s">
        <v>33</v>
      </c>
    </row>
    <row r="53" spans="1:6" x14ac:dyDescent="0.25">
      <c r="A53" s="155"/>
      <c r="B53" s="32" t="s">
        <v>30</v>
      </c>
      <c r="C53" s="30" t="s">
        <v>37</v>
      </c>
      <c r="D53" s="38" t="s">
        <v>31</v>
      </c>
    </row>
    <row r="54" spans="1:6" x14ac:dyDescent="0.25">
      <c r="A54" s="155"/>
      <c r="B54" s="32" t="s">
        <v>32</v>
      </c>
      <c r="C54" s="30" t="s">
        <v>9</v>
      </c>
      <c r="D54" s="38" t="s">
        <v>10</v>
      </c>
    </row>
    <row r="55" spans="1:6" ht="30" x14ac:dyDescent="0.25">
      <c r="A55" s="154">
        <v>13</v>
      </c>
      <c r="B55" s="40" t="s">
        <v>35</v>
      </c>
      <c r="C55" s="30" t="s">
        <v>37</v>
      </c>
      <c r="D55" s="41" t="s">
        <v>124</v>
      </c>
    </row>
    <row r="56" spans="1:6" x14ac:dyDescent="0.25">
      <c r="A56" s="155"/>
      <c r="B56" s="32" t="s">
        <v>36</v>
      </c>
      <c r="C56" s="30" t="s">
        <v>9</v>
      </c>
      <c r="D56" s="38">
        <v>70970.009999999995</v>
      </c>
    </row>
    <row r="57" spans="1:6" ht="77.25" x14ac:dyDescent="0.25">
      <c r="A57" s="155"/>
      <c r="B57" s="33" t="s">
        <v>28</v>
      </c>
      <c r="C57" s="30" t="s">
        <v>37</v>
      </c>
      <c r="D57" s="107" t="s">
        <v>128</v>
      </c>
    </row>
    <row r="58" spans="1:6" x14ac:dyDescent="0.25">
      <c r="A58" s="155"/>
      <c r="B58" s="32" t="s">
        <v>29</v>
      </c>
      <c r="C58" s="30" t="s">
        <v>37</v>
      </c>
      <c r="D58" s="38" t="s">
        <v>120</v>
      </c>
    </row>
    <row r="59" spans="1:6" x14ac:dyDescent="0.25">
      <c r="A59" s="155"/>
      <c r="B59" s="32" t="s">
        <v>30</v>
      </c>
      <c r="C59" s="30" t="s">
        <v>37</v>
      </c>
      <c r="D59" s="38" t="s">
        <v>31</v>
      </c>
    </row>
    <row r="60" spans="1:6" x14ac:dyDescent="0.25">
      <c r="A60" s="156"/>
      <c r="B60" s="32" t="s">
        <v>32</v>
      </c>
      <c r="C60" s="30" t="s">
        <v>9</v>
      </c>
      <c r="D60" s="38">
        <v>11.32</v>
      </c>
    </row>
    <row r="61" spans="1:6" ht="30" x14ac:dyDescent="0.25">
      <c r="A61" s="157">
        <v>14</v>
      </c>
      <c r="B61" s="29" t="s">
        <v>35</v>
      </c>
      <c r="C61" s="30" t="s">
        <v>37</v>
      </c>
      <c r="D61" s="31" t="s">
        <v>99</v>
      </c>
    </row>
    <row r="62" spans="1:6" x14ac:dyDescent="0.25">
      <c r="A62" s="158"/>
      <c r="B62" s="32" t="s">
        <v>36</v>
      </c>
      <c r="C62" s="30" t="s">
        <v>9</v>
      </c>
      <c r="D62" s="38">
        <v>5121.71</v>
      </c>
      <c r="F62" s="20"/>
    </row>
    <row r="63" spans="1:6" ht="30" x14ac:dyDescent="0.25">
      <c r="A63" s="158"/>
      <c r="B63" s="33" t="s">
        <v>28</v>
      </c>
      <c r="C63" s="30" t="s">
        <v>37</v>
      </c>
      <c r="D63" s="34" t="s">
        <v>99</v>
      </c>
    </row>
    <row r="64" spans="1:6" x14ac:dyDescent="0.25">
      <c r="A64" s="158"/>
      <c r="B64" s="42" t="s">
        <v>29</v>
      </c>
      <c r="C64" s="30" t="s">
        <v>37</v>
      </c>
      <c r="D64" s="43" t="s">
        <v>127</v>
      </c>
    </row>
    <row r="65" spans="1:4" x14ac:dyDescent="0.25">
      <c r="A65" s="158"/>
      <c r="B65" s="32" t="s">
        <v>30</v>
      </c>
      <c r="C65" s="30" t="s">
        <v>37</v>
      </c>
      <c r="D65" s="36" t="s">
        <v>31</v>
      </c>
    </row>
    <row r="66" spans="1:4" x14ac:dyDescent="0.25">
      <c r="A66" s="159"/>
      <c r="B66" s="32" t="s">
        <v>40</v>
      </c>
      <c r="C66" s="30" t="s">
        <v>9</v>
      </c>
      <c r="D66" s="38">
        <v>0.76</v>
      </c>
    </row>
    <row r="67" spans="1:4" x14ac:dyDescent="0.25">
      <c r="A67" s="154" t="s">
        <v>101</v>
      </c>
      <c r="B67" s="29" t="s">
        <v>35</v>
      </c>
      <c r="C67" s="30" t="s">
        <v>37</v>
      </c>
      <c r="D67" s="31" t="s">
        <v>96</v>
      </c>
    </row>
    <row r="68" spans="1:4" x14ac:dyDescent="0.25">
      <c r="A68" s="155"/>
      <c r="B68" s="32" t="s">
        <v>36</v>
      </c>
      <c r="C68" s="30" t="s">
        <v>9</v>
      </c>
      <c r="D68" s="38">
        <v>1593.11</v>
      </c>
    </row>
    <row r="69" spans="1:4" ht="51.75" x14ac:dyDescent="0.25">
      <c r="A69" s="155"/>
      <c r="B69" s="33" t="s">
        <v>28</v>
      </c>
      <c r="C69" s="30" t="s">
        <v>37</v>
      </c>
      <c r="D69" s="106" t="s">
        <v>119</v>
      </c>
    </row>
    <row r="70" spans="1:4" x14ac:dyDescent="0.25">
      <c r="A70" s="155"/>
      <c r="B70" s="42" t="s">
        <v>29</v>
      </c>
      <c r="C70" s="30" t="s">
        <v>37</v>
      </c>
      <c r="D70" s="43" t="s">
        <v>100</v>
      </c>
    </row>
    <row r="71" spans="1:4" x14ac:dyDescent="0.25">
      <c r="A71" s="155"/>
      <c r="B71" s="32" t="s">
        <v>30</v>
      </c>
      <c r="C71" s="30" t="s">
        <v>37</v>
      </c>
      <c r="D71" s="36" t="s">
        <v>31</v>
      </c>
    </row>
    <row r="72" spans="1:4" x14ac:dyDescent="0.25">
      <c r="A72" s="156"/>
      <c r="B72" s="32" t="s">
        <v>40</v>
      </c>
      <c r="C72" s="30" t="s">
        <v>9</v>
      </c>
      <c r="D72" s="38">
        <v>0.23</v>
      </c>
    </row>
    <row r="73" spans="1:4" x14ac:dyDescent="0.25">
      <c r="A73" s="160" t="s">
        <v>41</v>
      </c>
      <c r="B73" s="161"/>
      <c r="C73" s="161"/>
      <c r="D73" s="162"/>
    </row>
    <row r="74" spans="1:4" x14ac:dyDescent="0.25">
      <c r="A74" s="154">
        <v>15</v>
      </c>
      <c r="B74" s="29" t="s">
        <v>35</v>
      </c>
      <c r="C74" s="30" t="s">
        <v>37</v>
      </c>
      <c r="D74" s="31" t="s">
        <v>42</v>
      </c>
    </row>
    <row r="75" spans="1:4" x14ac:dyDescent="0.25">
      <c r="A75" s="155"/>
      <c r="B75" s="32" t="s">
        <v>36</v>
      </c>
      <c r="C75" s="30" t="s">
        <v>9</v>
      </c>
      <c r="D75" s="38">
        <v>7035</v>
      </c>
    </row>
    <row r="76" spans="1:4" ht="39" x14ac:dyDescent="0.25">
      <c r="A76" s="155"/>
      <c r="B76" s="33" t="s">
        <v>28</v>
      </c>
      <c r="C76" s="30" t="s">
        <v>37</v>
      </c>
      <c r="D76" s="104" t="s">
        <v>129</v>
      </c>
    </row>
    <row r="77" spans="1:4" x14ac:dyDescent="0.25">
      <c r="A77" s="155"/>
      <c r="B77" s="42" t="s">
        <v>29</v>
      </c>
      <c r="C77" s="30" t="s">
        <v>37</v>
      </c>
      <c r="D77" s="73" t="s">
        <v>34</v>
      </c>
    </row>
    <row r="78" spans="1:4" x14ac:dyDescent="0.25">
      <c r="A78" s="155"/>
      <c r="B78" s="32" t="s">
        <v>30</v>
      </c>
      <c r="C78" s="30" t="s">
        <v>37</v>
      </c>
      <c r="D78" s="38" t="s">
        <v>43</v>
      </c>
    </row>
    <row r="79" spans="1:4" x14ac:dyDescent="0.25">
      <c r="A79" s="156"/>
      <c r="B79" s="32" t="s">
        <v>40</v>
      </c>
      <c r="C79" s="30" t="s">
        <v>9</v>
      </c>
      <c r="D79" s="38">
        <v>1.04</v>
      </c>
    </row>
    <row r="80" spans="1:4" x14ac:dyDescent="0.25">
      <c r="A80" s="151" t="s">
        <v>61</v>
      </c>
      <c r="B80" s="152"/>
      <c r="C80" s="152"/>
      <c r="D80" s="153"/>
    </row>
    <row r="81" spans="1:4" x14ac:dyDescent="0.25">
      <c r="A81" s="55">
        <v>16</v>
      </c>
      <c r="B81" s="32" t="s">
        <v>44</v>
      </c>
      <c r="C81" s="30" t="s">
        <v>45</v>
      </c>
      <c r="D81" s="38">
        <v>0</v>
      </c>
    </row>
    <row r="82" spans="1:4" x14ac:dyDescent="0.25">
      <c r="A82" s="55">
        <v>17</v>
      </c>
      <c r="B82" s="32" t="s">
        <v>46</v>
      </c>
      <c r="C82" s="30" t="s">
        <v>45</v>
      </c>
      <c r="D82" s="38">
        <v>0</v>
      </c>
    </row>
    <row r="83" spans="1:4" x14ac:dyDescent="0.25">
      <c r="A83" s="55">
        <v>18</v>
      </c>
      <c r="B83" s="32" t="s">
        <v>65</v>
      </c>
      <c r="C83" s="30" t="s">
        <v>45</v>
      </c>
      <c r="D83" s="38">
        <v>0</v>
      </c>
    </row>
    <row r="84" spans="1:4" x14ac:dyDescent="0.25">
      <c r="A84" s="55">
        <v>19</v>
      </c>
      <c r="B84" s="32" t="s">
        <v>47</v>
      </c>
      <c r="C84" s="30" t="s">
        <v>9</v>
      </c>
      <c r="D84" s="38" t="s">
        <v>10</v>
      </c>
    </row>
    <row r="85" spans="1:4" x14ac:dyDescent="0.25">
      <c r="A85" s="151" t="s">
        <v>48</v>
      </c>
      <c r="B85" s="152"/>
      <c r="C85" s="152"/>
      <c r="D85" s="153"/>
    </row>
    <row r="86" spans="1:4" x14ac:dyDescent="0.25">
      <c r="A86" s="55">
        <v>20</v>
      </c>
      <c r="B86" s="32" t="s">
        <v>49</v>
      </c>
      <c r="C86" s="30" t="s">
        <v>9</v>
      </c>
      <c r="D86" s="38" t="s">
        <v>10</v>
      </c>
    </row>
    <row r="87" spans="1:4" x14ac:dyDescent="0.25">
      <c r="A87" s="55">
        <v>21</v>
      </c>
      <c r="B87" s="32" t="s">
        <v>50</v>
      </c>
      <c r="C87" s="30" t="s">
        <v>9</v>
      </c>
      <c r="D87" s="38" t="s">
        <v>10</v>
      </c>
    </row>
    <row r="88" spans="1:4" x14ac:dyDescent="0.25">
      <c r="A88" s="55">
        <v>22</v>
      </c>
      <c r="B88" s="32" t="s">
        <v>51</v>
      </c>
      <c r="C88" s="30" t="s">
        <v>9</v>
      </c>
      <c r="D88" s="38" t="s">
        <v>10</v>
      </c>
    </row>
    <row r="89" spans="1:4" x14ac:dyDescent="0.25">
      <c r="A89" s="55">
        <v>23</v>
      </c>
      <c r="B89" s="32" t="s">
        <v>52</v>
      </c>
      <c r="C89" s="30" t="s">
        <v>9</v>
      </c>
      <c r="D89" s="38" t="s">
        <v>10</v>
      </c>
    </row>
    <row r="90" spans="1:4" x14ac:dyDescent="0.25">
      <c r="A90" s="55">
        <v>24</v>
      </c>
      <c r="B90" s="32" t="s">
        <v>53</v>
      </c>
      <c r="C90" s="30" t="s">
        <v>9</v>
      </c>
      <c r="D90" s="38" t="s">
        <v>10</v>
      </c>
    </row>
    <row r="91" spans="1:4" x14ac:dyDescent="0.25">
      <c r="A91" s="55">
        <v>25</v>
      </c>
      <c r="B91" s="32" t="s">
        <v>54</v>
      </c>
      <c r="C91" s="30" t="s">
        <v>9</v>
      </c>
      <c r="D91" s="38">
        <f>D27</f>
        <v>159106.99</v>
      </c>
    </row>
  </sheetData>
  <mergeCells count="21">
    <mergeCell ref="A73:D73"/>
    <mergeCell ref="A74:A79"/>
    <mergeCell ref="A80:D80"/>
    <mergeCell ref="A85:D85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7"/>
    <mergeCell ref="A67:A72"/>
    <mergeCell ref="A28:D29"/>
    <mergeCell ref="A49:A54"/>
    <mergeCell ref="A55:A60"/>
    <mergeCell ref="A61:A6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zoomScaleNormal="100" workbookViewId="0">
      <selection activeCell="D68" sqref="D68"/>
    </sheetView>
  </sheetViews>
  <sheetFormatPr defaultRowHeight="15" x14ac:dyDescent="0.25"/>
  <cols>
    <col min="2" max="2" width="61.140625" customWidth="1"/>
    <col min="3" max="3" width="20.28515625" customWidth="1"/>
    <col min="4" max="4" width="54.5703125" customWidth="1"/>
  </cols>
  <sheetData>
    <row r="1" spans="1:6" x14ac:dyDescent="0.25">
      <c r="A1" s="203" t="s">
        <v>66</v>
      </c>
      <c r="B1" s="204"/>
      <c r="C1" s="204"/>
      <c r="D1" s="205"/>
    </row>
    <row r="2" spans="1:6" x14ac:dyDescent="0.25">
      <c r="A2" s="206" t="s">
        <v>0</v>
      </c>
      <c r="B2" s="207"/>
      <c r="C2" s="207"/>
      <c r="D2" s="208"/>
    </row>
    <row r="3" spans="1:6" x14ac:dyDescent="0.25">
      <c r="A3" s="203" t="s">
        <v>138</v>
      </c>
      <c r="B3" s="205"/>
      <c r="C3" s="139"/>
      <c r="D3" s="141"/>
    </row>
    <row r="4" spans="1:6" ht="30" customHeight="1" x14ac:dyDescent="0.25">
      <c r="A4" s="211" t="s">
        <v>131</v>
      </c>
      <c r="B4" s="212"/>
      <c r="C4" s="213">
        <v>3487</v>
      </c>
      <c r="D4" s="214"/>
    </row>
    <row r="5" spans="1:6" x14ac:dyDescent="0.25">
      <c r="A5" s="215" t="s">
        <v>139</v>
      </c>
      <c r="B5" s="216"/>
      <c r="C5" s="217"/>
      <c r="D5" s="15" t="s">
        <v>70</v>
      </c>
    </row>
    <row r="6" spans="1:6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6" x14ac:dyDescent="0.25">
      <c r="A7" s="142" t="s">
        <v>5</v>
      </c>
      <c r="B7" s="3" t="s">
        <v>6</v>
      </c>
      <c r="C7" s="1"/>
      <c r="D7" s="16">
        <v>45015</v>
      </c>
    </row>
    <row r="8" spans="1:6" x14ac:dyDescent="0.25">
      <c r="A8" s="143"/>
      <c r="B8" s="1" t="s">
        <v>7</v>
      </c>
      <c r="C8" s="1"/>
      <c r="D8" s="16">
        <v>44896</v>
      </c>
    </row>
    <row r="9" spans="1:6" x14ac:dyDescent="0.25">
      <c r="A9" s="144"/>
      <c r="B9" s="1" t="s">
        <v>8</v>
      </c>
      <c r="C9" s="1"/>
      <c r="D9" s="16">
        <v>44926</v>
      </c>
    </row>
    <row r="10" spans="1:6" x14ac:dyDescent="0.25">
      <c r="A10" s="145" t="s">
        <v>63</v>
      </c>
      <c r="B10" s="146"/>
      <c r="C10" s="146"/>
      <c r="D10" s="147"/>
    </row>
    <row r="11" spans="1:6" x14ac:dyDescent="0.25">
      <c r="A11" s="148"/>
      <c r="B11" s="149"/>
      <c r="C11" s="149"/>
      <c r="D11" s="150"/>
    </row>
    <row r="12" spans="1:6" x14ac:dyDescent="0.25">
      <c r="A12" s="4">
        <v>2</v>
      </c>
      <c r="B12" s="1" t="s">
        <v>11</v>
      </c>
      <c r="C12" s="2" t="s">
        <v>9</v>
      </c>
      <c r="D12" s="17" t="s">
        <v>10</v>
      </c>
    </row>
    <row r="13" spans="1:6" x14ac:dyDescent="0.25">
      <c r="A13" s="2">
        <v>3</v>
      </c>
      <c r="B13" s="1" t="s">
        <v>12</v>
      </c>
      <c r="C13" s="2" t="s">
        <v>9</v>
      </c>
      <c r="D13" s="17" t="s">
        <v>10</v>
      </c>
    </row>
    <row r="14" spans="1:6" x14ac:dyDescent="0.25">
      <c r="A14" s="2">
        <v>4</v>
      </c>
      <c r="B14" s="1" t="s">
        <v>13</v>
      </c>
      <c r="C14" s="2" t="s">
        <v>9</v>
      </c>
      <c r="D14" s="17" t="s">
        <v>10</v>
      </c>
    </row>
    <row r="15" spans="1:6" ht="30" x14ac:dyDescent="0.25">
      <c r="A15" s="130">
        <v>5</v>
      </c>
      <c r="B15" s="6" t="s">
        <v>64</v>
      </c>
      <c r="C15" s="2" t="s">
        <v>9</v>
      </c>
      <c r="D15" s="116">
        <v>69630.600000000006</v>
      </c>
    </row>
    <row r="16" spans="1:6" x14ac:dyDescent="0.25">
      <c r="A16" s="131"/>
      <c r="B16" s="7" t="s">
        <v>14</v>
      </c>
      <c r="C16" s="2" t="s">
        <v>9</v>
      </c>
      <c r="D16" s="17">
        <v>41625.17</v>
      </c>
      <c r="F16" s="20"/>
    </row>
    <row r="17" spans="1:4" x14ac:dyDescent="0.25">
      <c r="A17" s="131"/>
      <c r="B17" s="7" t="s">
        <v>15</v>
      </c>
      <c r="C17" s="2" t="s">
        <v>9</v>
      </c>
      <c r="D17" s="17">
        <v>15040.21</v>
      </c>
    </row>
    <row r="18" spans="1:4" x14ac:dyDescent="0.25">
      <c r="A18" s="132"/>
      <c r="B18" s="7" t="s">
        <v>16</v>
      </c>
      <c r="C18" s="2" t="s">
        <v>9</v>
      </c>
      <c r="D18" s="17">
        <v>12965.22</v>
      </c>
    </row>
    <row r="19" spans="1:4" x14ac:dyDescent="0.25">
      <c r="A19" s="130">
        <v>6</v>
      </c>
      <c r="B19" s="3" t="s">
        <v>62</v>
      </c>
      <c r="C19" s="8" t="s">
        <v>9</v>
      </c>
      <c r="D19" s="115">
        <v>0</v>
      </c>
    </row>
    <row r="20" spans="1:4" x14ac:dyDescent="0.25">
      <c r="A20" s="131"/>
      <c r="B20" s="7" t="s">
        <v>17</v>
      </c>
      <c r="C20" s="2" t="s">
        <v>9</v>
      </c>
      <c r="D20" s="17">
        <v>0</v>
      </c>
    </row>
    <row r="21" spans="1:4" x14ac:dyDescent="0.25">
      <c r="A21" s="131"/>
      <c r="B21" s="7" t="s">
        <v>18</v>
      </c>
      <c r="C21" s="2" t="s">
        <v>9</v>
      </c>
      <c r="D21" s="17" t="s">
        <v>10</v>
      </c>
    </row>
    <row r="22" spans="1:4" x14ac:dyDescent="0.25">
      <c r="A22" s="131"/>
      <c r="B22" s="7" t="s">
        <v>19</v>
      </c>
      <c r="C22" s="2" t="s">
        <v>9</v>
      </c>
      <c r="D22" s="17" t="s">
        <v>10</v>
      </c>
    </row>
    <row r="23" spans="1:4" x14ac:dyDescent="0.25">
      <c r="A23" s="132"/>
      <c r="B23" s="7" t="s">
        <v>20</v>
      </c>
      <c r="C23" s="2" t="s">
        <v>9</v>
      </c>
      <c r="D23" s="17" t="s">
        <v>10</v>
      </c>
    </row>
    <row r="24" spans="1:4" x14ac:dyDescent="0.25">
      <c r="A24" s="130">
        <v>7</v>
      </c>
      <c r="B24" s="3" t="s">
        <v>21</v>
      </c>
      <c r="C24" s="8" t="s">
        <v>9</v>
      </c>
      <c r="D24" s="66" t="s">
        <v>10</v>
      </c>
    </row>
    <row r="25" spans="1:4" x14ac:dyDescent="0.25">
      <c r="A25" s="131"/>
      <c r="B25" s="1" t="s">
        <v>22</v>
      </c>
      <c r="C25" s="2" t="s">
        <v>9</v>
      </c>
      <c r="D25" s="17" t="s">
        <v>10</v>
      </c>
    </row>
    <row r="26" spans="1:4" x14ac:dyDescent="0.25">
      <c r="A26" s="131"/>
      <c r="B26" s="1" t="s">
        <v>23</v>
      </c>
      <c r="C26" s="2" t="s">
        <v>9</v>
      </c>
      <c r="D26" s="17" t="s">
        <v>10</v>
      </c>
    </row>
    <row r="27" spans="1:4" x14ac:dyDescent="0.25">
      <c r="A27" s="132"/>
      <c r="B27" s="1" t="s">
        <v>24</v>
      </c>
      <c r="C27" s="2" t="s">
        <v>9</v>
      </c>
      <c r="D27" s="117">
        <v>69630.59</v>
      </c>
    </row>
    <row r="28" spans="1:4" x14ac:dyDescent="0.25">
      <c r="A28" s="133" t="s">
        <v>25</v>
      </c>
      <c r="B28" s="134"/>
      <c r="C28" s="134"/>
      <c r="D28" s="135"/>
    </row>
    <row r="29" spans="1:4" x14ac:dyDescent="0.25">
      <c r="A29" s="136"/>
      <c r="B29" s="137"/>
      <c r="C29" s="137"/>
      <c r="D29" s="138"/>
    </row>
    <row r="30" spans="1:4" x14ac:dyDescent="0.25">
      <c r="A30" s="57" t="s">
        <v>109</v>
      </c>
      <c r="B30" s="58"/>
      <c r="C30" s="58"/>
      <c r="D30" s="121">
        <f>D38+D50+D56+D62+D68</f>
        <v>37680.409999999996</v>
      </c>
    </row>
    <row r="31" spans="1:4" ht="30" x14ac:dyDescent="0.25">
      <c r="A31" s="48">
        <v>8</v>
      </c>
      <c r="B31" s="29" t="s">
        <v>26</v>
      </c>
      <c r="C31" s="30" t="s">
        <v>37</v>
      </c>
      <c r="D31" s="31" t="s">
        <v>97</v>
      </c>
    </row>
    <row r="32" spans="1:4" x14ac:dyDescent="0.25">
      <c r="A32" s="49"/>
      <c r="B32" s="32" t="s">
        <v>27</v>
      </c>
      <c r="C32" s="30" t="s">
        <v>9</v>
      </c>
      <c r="D32" s="38">
        <v>0</v>
      </c>
    </row>
    <row r="33" spans="1:10" ht="52.5" customHeight="1" x14ac:dyDescent="0.25">
      <c r="A33" s="49"/>
      <c r="B33" s="33" t="s">
        <v>28</v>
      </c>
      <c r="C33" s="30" t="s">
        <v>37</v>
      </c>
      <c r="D33" s="106" t="s">
        <v>117</v>
      </c>
    </row>
    <row r="34" spans="1:10" x14ac:dyDescent="0.25">
      <c r="A34" s="49"/>
      <c r="B34" s="32" t="s">
        <v>29</v>
      </c>
      <c r="C34" s="30" t="s">
        <v>37</v>
      </c>
      <c r="D34" s="35" t="s">
        <v>33</v>
      </c>
    </row>
    <row r="35" spans="1:10" x14ac:dyDescent="0.25">
      <c r="A35" s="49"/>
      <c r="B35" s="32" t="s">
        <v>30</v>
      </c>
      <c r="C35" s="30" t="s">
        <v>37</v>
      </c>
      <c r="D35" s="36" t="s">
        <v>31</v>
      </c>
      <c r="J35" s="111"/>
    </row>
    <row r="36" spans="1:10" x14ac:dyDescent="0.25">
      <c r="A36" s="49"/>
      <c r="B36" s="32" t="s">
        <v>32</v>
      </c>
      <c r="C36" s="30" t="s">
        <v>9</v>
      </c>
      <c r="D36" s="37" t="s">
        <v>10</v>
      </c>
      <c r="J36" s="111"/>
    </row>
    <row r="37" spans="1:10" ht="30" x14ac:dyDescent="0.25">
      <c r="A37" s="45">
        <v>9</v>
      </c>
      <c r="B37" s="29" t="s">
        <v>35</v>
      </c>
      <c r="C37" s="30" t="s">
        <v>37</v>
      </c>
      <c r="D37" s="31" t="s">
        <v>98</v>
      </c>
    </row>
    <row r="38" spans="1:10" x14ac:dyDescent="0.25">
      <c r="A38" s="46"/>
      <c r="B38" s="32" t="s">
        <v>36</v>
      </c>
      <c r="C38" s="30" t="s">
        <v>9</v>
      </c>
      <c r="D38" s="38">
        <v>5139.84</v>
      </c>
    </row>
    <row r="39" spans="1:10" ht="51.75" x14ac:dyDescent="0.25">
      <c r="A39" s="46"/>
      <c r="B39" s="33" t="s">
        <v>28</v>
      </c>
      <c r="C39" s="30" t="s">
        <v>37</v>
      </c>
      <c r="D39" s="110" t="s">
        <v>123</v>
      </c>
    </row>
    <row r="40" spans="1:10" x14ac:dyDescent="0.25">
      <c r="A40" s="46"/>
      <c r="B40" s="32" t="s">
        <v>29</v>
      </c>
      <c r="C40" s="30" t="s">
        <v>37</v>
      </c>
      <c r="D40" s="38" t="s">
        <v>33</v>
      </c>
    </row>
    <row r="41" spans="1:10" x14ac:dyDescent="0.25">
      <c r="A41" s="46"/>
      <c r="B41" s="32" t="s">
        <v>30</v>
      </c>
      <c r="C41" s="30" t="s">
        <v>37</v>
      </c>
      <c r="D41" s="38" t="s">
        <v>31</v>
      </c>
    </row>
    <row r="42" spans="1:10" x14ac:dyDescent="0.25">
      <c r="A42" s="47"/>
      <c r="B42" s="32" t="s">
        <v>32</v>
      </c>
      <c r="C42" s="30" t="s">
        <v>9</v>
      </c>
      <c r="D42" s="38">
        <v>0.84</v>
      </c>
    </row>
    <row r="43" spans="1:10" x14ac:dyDescent="0.25">
      <c r="A43" s="50">
        <v>11</v>
      </c>
      <c r="B43" s="29" t="s">
        <v>35</v>
      </c>
      <c r="C43" s="30" t="s">
        <v>37</v>
      </c>
      <c r="D43" s="39" t="s">
        <v>38</v>
      </c>
    </row>
    <row r="44" spans="1:10" x14ac:dyDescent="0.25">
      <c r="A44" s="51"/>
      <c r="B44" s="32" t="s">
        <v>36</v>
      </c>
      <c r="C44" s="30" t="s">
        <v>9</v>
      </c>
      <c r="D44" s="38" t="s">
        <v>10</v>
      </c>
    </row>
    <row r="45" spans="1:10" ht="30" x14ac:dyDescent="0.25">
      <c r="A45" s="51"/>
      <c r="B45" s="33" t="s">
        <v>28</v>
      </c>
      <c r="C45" s="30" t="s">
        <v>37</v>
      </c>
      <c r="D45" s="106" t="s">
        <v>118</v>
      </c>
    </row>
    <row r="46" spans="1:10" x14ac:dyDescent="0.25">
      <c r="A46" s="51"/>
      <c r="B46" s="32" t="s">
        <v>29</v>
      </c>
      <c r="C46" s="30" t="s">
        <v>37</v>
      </c>
      <c r="D46" s="78" t="s">
        <v>39</v>
      </c>
    </row>
    <row r="47" spans="1:10" x14ac:dyDescent="0.25">
      <c r="A47" s="51"/>
      <c r="B47" s="32" t="s">
        <v>30</v>
      </c>
      <c r="C47" s="30" t="s">
        <v>37</v>
      </c>
      <c r="D47" s="38" t="s">
        <v>31</v>
      </c>
    </row>
    <row r="48" spans="1:10" x14ac:dyDescent="0.25">
      <c r="A48" s="51"/>
      <c r="B48" s="32" t="s">
        <v>32</v>
      </c>
      <c r="C48" s="30" t="s">
        <v>9</v>
      </c>
      <c r="D48" s="38" t="s">
        <v>10</v>
      </c>
    </row>
    <row r="49" spans="1:6" ht="30" x14ac:dyDescent="0.25">
      <c r="A49" s="154">
        <v>12</v>
      </c>
      <c r="B49" s="29" t="s">
        <v>35</v>
      </c>
      <c r="C49" s="30" t="s">
        <v>37</v>
      </c>
      <c r="D49" s="31" t="s">
        <v>121</v>
      </c>
    </row>
    <row r="50" spans="1:6" x14ac:dyDescent="0.25">
      <c r="A50" s="155"/>
      <c r="B50" s="32" t="s">
        <v>36</v>
      </c>
      <c r="C50" s="30" t="s">
        <v>9</v>
      </c>
      <c r="D50" s="38">
        <v>9990</v>
      </c>
    </row>
    <row r="51" spans="1:6" ht="51" x14ac:dyDescent="0.25">
      <c r="A51" s="155"/>
      <c r="B51" s="33" t="s">
        <v>28</v>
      </c>
      <c r="C51" s="30" t="s">
        <v>37</v>
      </c>
      <c r="D51" s="109" t="s">
        <v>122</v>
      </c>
    </row>
    <row r="52" spans="1:6" x14ac:dyDescent="0.25">
      <c r="A52" s="155"/>
      <c r="B52" s="32" t="s">
        <v>29</v>
      </c>
      <c r="C52" s="30" t="s">
        <v>37</v>
      </c>
      <c r="D52" s="38" t="s">
        <v>33</v>
      </c>
    </row>
    <row r="53" spans="1:6" x14ac:dyDescent="0.25">
      <c r="A53" s="155"/>
      <c r="B53" s="32" t="s">
        <v>30</v>
      </c>
      <c r="C53" s="30" t="s">
        <v>37</v>
      </c>
      <c r="D53" s="38" t="s">
        <v>31</v>
      </c>
    </row>
    <row r="54" spans="1:6" x14ac:dyDescent="0.25">
      <c r="A54" s="155"/>
      <c r="B54" s="32" t="s">
        <v>32</v>
      </c>
      <c r="C54" s="30" t="s">
        <v>9</v>
      </c>
      <c r="D54" s="38">
        <v>2.86</v>
      </c>
    </row>
    <row r="55" spans="1:6" ht="30" x14ac:dyDescent="0.25">
      <c r="A55" s="154">
        <v>13</v>
      </c>
      <c r="B55" s="40" t="s">
        <v>35</v>
      </c>
      <c r="C55" s="30" t="s">
        <v>37</v>
      </c>
      <c r="D55" s="41" t="s">
        <v>124</v>
      </c>
    </row>
    <row r="56" spans="1:6" x14ac:dyDescent="0.25">
      <c r="A56" s="155"/>
      <c r="B56" s="32" t="s">
        <v>36</v>
      </c>
      <c r="C56" s="30" t="s">
        <v>9</v>
      </c>
      <c r="D56" s="38">
        <v>20059.89</v>
      </c>
    </row>
    <row r="57" spans="1:6" ht="77.25" x14ac:dyDescent="0.25">
      <c r="A57" s="155"/>
      <c r="B57" s="33" t="s">
        <v>28</v>
      </c>
      <c r="C57" s="30" t="s">
        <v>37</v>
      </c>
      <c r="D57" s="107" t="s">
        <v>140</v>
      </c>
    </row>
    <row r="58" spans="1:6" x14ac:dyDescent="0.25">
      <c r="A58" s="155"/>
      <c r="B58" s="32" t="s">
        <v>29</v>
      </c>
      <c r="C58" s="30" t="s">
        <v>37</v>
      </c>
      <c r="D58" s="38" t="s">
        <v>120</v>
      </c>
    </row>
    <row r="59" spans="1:6" x14ac:dyDescent="0.25">
      <c r="A59" s="155"/>
      <c r="B59" s="32" t="s">
        <v>30</v>
      </c>
      <c r="C59" s="30" t="s">
        <v>37</v>
      </c>
      <c r="D59" s="38" t="s">
        <v>31</v>
      </c>
    </row>
    <row r="60" spans="1:6" x14ac:dyDescent="0.25">
      <c r="A60" s="156"/>
      <c r="B60" s="32" t="s">
        <v>32</v>
      </c>
      <c r="C60" s="30" t="s">
        <v>9</v>
      </c>
      <c r="D60" s="38">
        <v>5.75</v>
      </c>
    </row>
    <row r="61" spans="1:6" ht="30" x14ac:dyDescent="0.25">
      <c r="A61" s="157">
        <v>14</v>
      </c>
      <c r="B61" s="29" t="s">
        <v>35</v>
      </c>
      <c r="C61" s="30" t="s">
        <v>37</v>
      </c>
      <c r="D61" s="31" t="s">
        <v>99</v>
      </c>
    </row>
    <row r="62" spans="1:6" x14ac:dyDescent="0.25">
      <c r="A62" s="158"/>
      <c r="B62" s="32" t="s">
        <v>36</v>
      </c>
      <c r="C62" s="30" t="s">
        <v>9</v>
      </c>
      <c r="D62" s="38">
        <v>2197.0500000000002</v>
      </c>
      <c r="F62" s="20"/>
    </row>
    <row r="63" spans="1:6" ht="30" x14ac:dyDescent="0.25">
      <c r="A63" s="158"/>
      <c r="B63" s="33" t="s">
        <v>28</v>
      </c>
      <c r="C63" s="30" t="s">
        <v>37</v>
      </c>
      <c r="D63" s="34" t="s">
        <v>99</v>
      </c>
    </row>
    <row r="64" spans="1:6" x14ac:dyDescent="0.25">
      <c r="A64" s="158"/>
      <c r="B64" s="42" t="s">
        <v>29</v>
      </c>
      <c r="C64" s="30" t="s">
        <v>37</v>
      </c>
      <c r="D64" s="43" t="s">
        <v>127</v>
      </c>
    </row>
    <row r="65" spans="1:4" x14ac:dyDescent="0.25">
      <c r="A65" s="158"/>
      <c r="B65" s="32" t="s">
        <v>30</v>
      </c>
      <c r="C65" s="30" t="s">
        <v>37</v>
      </c>
      <c r="D65" s="36" t="s">
        <v>31</v>
      </c>
    </row>
    <row r="66" spans="1:4" x14ac:dyDescent="0.25">
      <c r="A66" s="159"/>
      <c r="B66" s="32" t="s">
        <v>40</v>
      </c>
      <c r="C66" s="30" t="s">
        <v>9</v>
      </c>
      <c r="D66" s="38">
        <v>0.71</v>
      </c>
    </row>
    <row r="67" spans="1:4" x14ac:dyDescent="0.25">
      <c r="A67" s="154" t="s">
        <v>101</v>
      </c>
      <c r="B67" s="29" t="s">
        <v>35</v>
      </c>
      <c r="C67" s="30" t="s">
        <v>37</v>
      </c>
      <c r="D67" s="31" t="s">
        <v>96</v>
      </c>
    </row>
    <row r="68" spans="1:4" x14ac:dyDescent="0.25">
      <c r="A68" s="155"/>
      <c r="B68" s="32" t="s">
        <v>36</v>
      </c>
      <c r="C68" s="30" t="s">
        <v>9</v>
      </c>
      <c r="D68" s="38">
        <v>293.63</v>
      </c>
    </row>
    <row r="69" spans="1:4" ht="51.75" x14ac:dyDescent="0.25">
      <c r="A69" s="155"/>
      <c r="B69" s="33" t="s">
        <v>28</v>
      </c>
      <c r="C69" s="30" t="s">
        <v>37</v>
      </c>
      <c r="D69" s="106" t="s">
        <v>119</v>
      </c>
    </row>
    <row r="70" spans="1:4" x14ac:dyDescent="0.25">
      <c r="A70" s="155"/>
      <c r="B70" s="42" t="s">
        <v>29</v>
      </c>
      <c r="C70" s="30" t="s">
        <v>37</v>
      </c>
      <c r="D70" s="43" t="s">
        <v>100</v>
      </c>
    </row>
    <row r="71" spans="1:4" x14ac:dyDescent="0.25">
      <c r="A71" s="155"/>
      <c r="B71" s="32" t="s">
        <v>30</v>
      </c>
      <c r="C71" s="30" t="s">
        <v>37</v>
      </c>
      <c r="D71" s="36" t="s">
        <v>31</v>
      </c>
    </row>
    <row r="72" spans="1:4" x14ac:dyDescent="0.25">
      <c r="A72" s="156"/>
      <c r="B72" s="32" t="s">
        <v>40</v>
      </c>
      <c r="C72" s="30" t="s">
        <v>9</v>
      </c>
      <c r="D72" s="38">
        <v>0.08</v>
      </c>
    </row>
    <row r="73" spans="1:4" x14ac:dyDescent="0.25">
      <c r="A73" s="160" t="s">
        <v>41</v>
      </c>
      <c r="B73" s="161"/>
      <c r="C73" s="161"/>
      <c r="D73" s="162"/>
    </row>
    <row r="74" spans="1:4" x14ac:dyDescent="0.25">
      <c r="A74" s="154">
        <v>15</v>
      </c>
      <c r="B74" s="29" t="s">
        <v>35</v>
      </c>
      <c r="C74" s="30" t="s">
        <v>37</v>
      </c>
      <c r="D74" s="31" t="s">
        <v>42</v>
      </c>
    </row>
    <row r="75" spans="1:4" x14ac:dyDescent="0.25">
      <c r="A75" s="155"/>
      <c r="B75" s="32" t="s">
        <v>36</v>
      </c>
      <c r="C75" s="30" t="s">
        <v>9</v>
      </c>
      <c r="D75" s="38" t="s">
        <v>10</v>
      </c>
    </row>
    <row r="76" spans="1:4" ht="30" x14ac:dyDescent="0.25">
      <c r="A76" s="155"/>
      <c r="B76" s="33" t="s">
        <v>28</v>
      </c>
      <c r="C76" s="30" t="s">
        <v>37</v>
      </c>
      <c r="D76" s="73" t="s">
        <v>42</v>
      </c>
    </row>
    <row r="77" spans="1:4" x14ac:dyDescent="0.25">
      <c r="A77" s="155"/>
      <c r="B77" s="42" t="s">
        <v>29</v>
      </c>
      <c r="C77" s="30" t="s">
        <v>37</v>
      </c>
      <c r="D77" s="73" t="s">
        <v>34</v>
      </c>
    </row>
    <row r="78" spans="1:4" x14ac:dyDescent="0.25">
      <c r="A78" s="155"/>
      <c r="B78" s="32" t="s">
        <v>30</v>
      </c>
      <c r="C78" s="30" t="s">
        <v>37</v>
      </c>
      <c r="D78" s="38" t="s">
        <v>43</v>
      </c>
    </row>
    <row r="79" spans="1:4" x14ac:dyDescent="0.25">
      <c r="A79" s="156"/>
      <c r="B79" s="32" t="s">
        <v>40</v>
      </c>
      <c r="C79" s="30" t="s">
        <v>9</v>
      </c>
      <c r="D79" s="38" t="s">
        <v>10</v>
      </c>
    </row>
    <row r="80" spans="1:4" x14ac:dyDescent="0.25">
      <c r="A80" s="151" t="s">
        <v>61</v>
      </c>
      <c r="B80" s="152"/>
      <c r="C80" s="152"/>
      <c r="D80" s="153"/>
    </row>
    <row r="81" spans="1:4" x14ac:dyDescent="0.25">
      <c r="A81" s="55">
        <v>16</v>
      </c>
      <c r="B81" s="32" t="s">
        <v>44</v>
      </c>
      <c r="C81" s="30" t="s">
        <v>45</v>
      </c>
      <c r="D81" s="38">
        <v>0</v>
      </c>
    </row>
    <row r="82" spans="1:4" x14ac:dyDescent="0.25">
      <c r="A82" s="55">
        <v>17</v>
      </c>
      <c r="B82" s="32" t="s">
        <v>46</v>
      </c>
      <c r="C82" s="30" t="s">
        <v>45</v>
      </c>
      <c r="D82" s="38">
        <v>0</v>
      </c>
    </row>
    <row r="83" spans="1:4" x14ac:dyDescent="0.25">
      <c r="A83" s="55">
        <v>18</v>
      </c>
      <c r="B83" s="32" t="s">
        <v>65</v>
      </c>
      <c r="C83" s="30" t="s">
        <v>45</v>
      </c>
      <c r="D83" s="38">
        <v>0</v>
      </c>
    </row>
    <row r="84" spans="1:4" x14ac:dyDescent="0.25">
      <c r="A84" s="55">
        <v>19</v>
      </c>
      <c r="B84" s="32" t="s">
        <v>47</v>
      </c>
      <c r="C84" s="30" t="s">
        <v>9</v>
      </c>
      <c r="D84" s="38" t="s">
        <v>10</v>
      </c>
    </row>
    <row r="85" spans="1:4" x14ac:dyDescent="0.25">
      <c r="A85" s="151" t="s">
        <v>48</v>
      </c>
      <c r="B85" s="152"/>
      <c r="C85" s="152"/>
      <c r="D85" s="153"/>
    </row>
    <row r="86" spans="1:4" x14ac:dyDescent="0.25">
      <c r="A86" s="55">
        <v>20</v>
      </c>
      <c r="B86" s="32" t="s">
        <v>49</v>
      </c>
      <c r="C86" s="30" t="s">
        <v>9</v>
      </c>
      <c r="D86" s="38" t="s">
        <v>10</v>
      </c>
    </row>
    <row r="87" spans="1:4" x14ac:dyDescent="0.25">
      <c r="A87" s="55">
        <v>21</v>
      </c>
      <c r="B87" s="32" t="s">
        <v>50</v>
      </c>
      <c r="C87" s="30" t="s">
        <v>9</v>
      </c>
      <c r="D87" s="38" t="s">
        <v>10</v>
      </c>
    </row>
    <row r="88" spans="1:4" x14ac:dyDescent="0.25">
      <c r="A88" s="55">
        <v>22</v>
      </c>
      <c r="B88" s="32" t="s">
        <v>51</v>
      </c>
      <c r="C88" s="30" t="s">
        <v>9</v>
      </c>
      <c r="D88" s="38" t="s">
        <v>10</v>
      </c>
    </row>
    <row r="89" spans="1:4" x14ac:dyDescent="0.25">
      <c r="A89" s="55">
        <v>23</v>
      </c>
      <c r="B89" s="32" t="s">
        <v>52</v>
      </c>
      <c r="C89" s="30" t="s">
        <v>9</v>
      </c>
      <c r="D89" s="38" t="s">
        <v>10</v>
      </c>
    </row>
    <row r="90" spans="1:4" x14ac:dyDescent="0.25">
      <c r="A90" s="55">
        <v>24</v>
      </c>
      <c r="B90" s="32" t="s">
        <v>53</v>
      </c>
      <c r="C90" s="30" t="s">
        <v>9</v>
      </c>
      <c r="D90" s="38" t="s">
        <v>10</v>
      </c>
    </row>
    <row r="91" spans="1:4" x14ac:dyDescent="0.25">
      <c r="A91" s="55">
        <v>25</v>
      </c>
      <c r="B91" s="32" t="s">
        <v>54</v>
      </c>
      <c r="C91" s="30" t="s">
        <v>9</v>
      </c>
      <c r="D91" s="38">
        <f>D27</f>
        <v>69630.59</v>
      </c>
    </row>
  </sheetData>
  <mergeCells count="21">
    <mergeCell ref="A73:D73"/>
    <mergeCell ref="A74:A79"/>
    <mergeCell ref="A80:D80"/>
    <mergeCell ref="A85:D85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7"/>
    <mergeCell ref="A67:A72"/>
    <mergeCell ref="A28:D29"/>
    <mergeCell ref="A49:A54"/>
    <mergeCell ref="A55:A60"/>
    <mergeCell ref="A61:A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ОТЧЕТ</vt:lpstr>
      <vt:lpstr>ЛЕСНАЯ,24</vt:lpstr>
      <vt:lpstr>ЛЕСНАЯ,26</vt:lpstr>
      <vt:lpstr>ЛЕСНАЯ,32</vt:lpstr>
      <vt:lpstr>ЛЕСНАЯ,33</vt:lpstr>
      <vt:lpstr>ЛЕСНАЯ,35</vt:lpstr>
      <vt:lpstr>ПУШКИНА,36</vt:lpstr>
      <vt:lpstr>ПУШКИНА,42</vt:lpstr>
      <vt:lpstr>ПУШКИНА,46</vt:lpstr>
      <vt:lpstr>ПОПОВА,14</vt:lpstr>
      <vt:lpstr>СВОБОДЫ,73</vt:lpstr>
      <vt:lpstr>НАХИМОВА,15А</vt:lpstr>
      <vt:lpstr>МИРА,95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2023-04-12T09:23:01Z</dcterms:modified>
</cp:coreProperties>
</file>