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76"/>
  </bookViews>
  <sheets>
    <sheet name="ОТЧЕТ" sheetId="3" r:id="rId1"/>
    <sheet name="ЛЕСНАЯ,24" sheetId="1" r:id="rId2"/>
    <sheet name="ЛЕСНАЯ,26" sheetId="17" r:id="rId3"/>
    <sheet name="ЛЕСНАЯ,32" sheetId="18" r:id="rId4"/>
    <sheet name="ЛЕСНАЯ,33" sheetId="19" r:id="rId5"/>
    <sheet name="ЛЕСНАЯ,35" sheetId="20" r:id="rId6"/>
    <sheet name="ПУШКИНА,36" sheetId="21" r:id="rId7"/>
    <sheet name="ПУШКИНА,42" sheetId="22" r:id="rId8"/>
    <sheet name="ПУШКИНА,46" sheetId="23" r:id="rId9"/>
    <sheet name="ПОПОВА,14" sheetId="24" r:id="rId10"/>
    <sheet name="СВОБОДЫ,73" sheetId="25" r:id="rId11"/>
    <sheet name="НАХИМОВА,15А" sheetId="26" r:id="rId12"/>
    <sheet name="МИРА,95" sheetId="27" r:id="rId13"/>
  </sheets>
  <calcPr calcId="152511" refMode="R1C1"/>
</workbook>
</file>

<file path=xl/calcChain.xml><?xml version="1.0" encoding="utf-8"?>
<calcChain xmlns="http://schemas.openxmlformats.org/spreadsheetml/2006/main">
  <c r="D20" i="26" l="1"/>
  <c r="D20" i="25"/>
  <c r="D20" i="24"/>
  <c r="D20" i="23"/>
  <c r="D20" i="22"/>
  <c r="D20" i="21"/>
  <c r="D20" i="20"/>
  <c r="D20" i="19"/>
  <c r="D20" i="18"/>
  <c r="D20" i="17"/>
  <c r="D20" i="1"/>
  <c r="D30" i="27" l="1"/>
  <c r="D66" i="3"/>
  <c r="D60" i="3"/>
  <c r="D54" i="3"/>
  <c r="D48" i="3"/>
  <c r="D42" i="3"/>
  <c r="D36" i="3"/>
  <c r="D30" i="3"/>
  <c r="D30" i="26"/>
  <c r="D30" i="25"/>
  <c r="D30" i="24"/>
  <c r="D30" i="23"/>
  <c r="D30" i="22"/>
  <c r="D30" i="21"/>
  <c r="D30" i="20"/>
  <c r="D30" i="19"/>
  <c r="D30" i="18"/>
  <c r="D30" i="1"/>
  <c r="D91" i="27" l="1"/>
  <c r="D91" i="26"/>
  <c r="D91" i="25"/>
  <c r="D91" i="24"/>
  <c r="D91" i="23"/>
  <c r="D91" i="22"/>
  <c r="D91" i="21"/>
  <c r="D91" i="20"/>
  <c r="D91" i="19"/>
  <c r="D91" i="18"/>
  <c r="D91" i="17"/>
  <c r="D91" i="1"/>
  <c r="D89" i="3" s="1"/>
  <c r="D77" i="3" l="1"/>
  <c r="D73" i="3"/>
  <c r="D25" i="3" l="1"/>
  <c r="D16" i="3"/>
  <c r="D15" i="3"/>
  <c r="D14" i="3"/>
  <c r="D13" i="3"/>
  <c r="D30" i="17" l="1"/>
  <c r="D28" i="3" s="1"/>
  <c r="D17" i="3" l="1"/>
  <c r="D12" i="3" l="1"/>
</calcChain>
</file>

<file path=xl/sharedStrings.xml><?xml version="1.0" encoding="utf-8"?>
<sst xmlns="http://schemas.openxmlformats.org/spreadsheetml/2006/main" count="2855" uniqueCount="142">
  <si>
    <t>Основные данные по дому: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</si>
  <si>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</si>
  <si>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</si>
  <si>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</si>
  <si>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</si>
  <si>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</si>
  <si>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</si>
  <si>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Дата начала отчетного периода</t>
  </si>
  <si>
    <t>Дата конца отчетного периода</t>
  </si>
  <si>
    <t>руб.</t>
  </si>
  <si>
    <t>0.00</t>
  </si>
  <si>
    <t>Авансовые платежи потребителей (на начало периода):</t>
  </si>
  <si>
    <t>Переходящие остатки денежных средств (на начало периода):</t>
  </si>
  <si>
    <t>Задолженность потребителей (на начало периода):</t>
  </si>
  <si>
    <t>- за содержание дома</t>
  </si>
  <si>
    <t>-за текущий ремонт</t>
  </si>
  <si>
    <t>- за услуги управления</t>
  </si>
  <si>
    <t>-денежных средств от потребителей</t>
  </si>
  <si>
    <t>-целевых взносов от потребителей</t>
  </si>
  <si>
    <t>- субсидий</t>
  </si>
  <si>
    <t>-денежных средств от использования общего имущества</t>
  </si>
  <si>
    <t>Сумма доходов за отчетный период:</t>
  </si>
  <si>
    <t>Авансовые платежи потребителей (на конец периода):</t>
  </si>
  <si>
    <t>Переходящие остатки денежных средств (на конец периода):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</si>
  <si>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</si>
  <si>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</si>
  <si>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Наименование работы (услуги):</t>
  </si>
  <si>
    <t>Годовая стоимость работ (услуг),всего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</si>
  <si>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</si>
  <si>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услуг)</t>
  </si>
  <si>
    <t>Единица измерения</t>
  </si>
  <si>
    <t>кв.м.</t>
  </si>
  <si>
    <t>Стоимость на единицу измерения (Iполугодие/II полугодие)</t>
  </si>
  <si>
    <t>два раза в год</t>
  </si>
  <si>
    <t>ежедневно</t>
  </si>
  <si>
    <t>Наименование работы (услуги)</t>
  </si>
  <si>
    <t>Годовая стоимость работ (услуг)</t>
  </si>
  <si>
    <t>-</t>
  </si>
  <si>
    <t>Текущий ремонт</t>
  </si>
  <si>
    <t>Согласно плана текущего ремонта</t>
  </si>
  <si>
    <t xml:space="preserve">Стоимость на единицу измерения </t>
  </si>
  <si>
    <t>ВНЕШНИЕ УСЛУГИ</t>
  </si>
  <si>
    <t>Домофон</t>
  </si>
  <si>
    <t>кв.</t>
  </si>
  <si>
    <t>Количество поступивших претензий</t>
  </si>
  <si>
    <t>ед.</t>
  </si>
  <si>
    <t>Количество удовлетворенных претензий</t>
  </si>
  <si>
    <t>Сумма произведенного перерасчета</t>
  </si>
  <si>
    <t>Общая информация по предоставленным коммунальным услугам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</si>
  <si>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</si>
  <si>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</si>
  <si>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</si>
  <si>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</si>
  <si>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</si>
  <si>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</si>
  <si>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Параметры формы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</si>
  <si>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</si>
  <si>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</si>
  <si>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-прочие поступления</t>
  </si>
  <si>
    <t>Всего денежных средств с учетом остатков</t>
  </si>
  <si>
    <t xml:space="preserve">Выполненные работы (оказанные услуги) по содержанию общего имущества и текущему ремонту в отчетном периоде </t>
  </si>
  <si>
    <t>Информация о наличии претензий по качеству выполненных работ (оказанных услуг)</t>
  </si>
  <si>
    <t>Получено денежных средств, в т.ч.</t>
  </si>
  <si>
    <t>Общая информация о выполняемых работах(оказываемых услугах)по содержанию и текущему ремонту общего имущества</t>
  </si>
  <si>
    <t>Начислено за работы (услуги) по содержанию и текущему ремонту, в том числе:</t>
  </si>
  <si>
    <t>Количество претензий, в удовлетворении которых отказано</t>
  </si>
  <si>
    <t>Отчет от исполнении управляющей компании договора управления, сметы доходов и расходов за 2022</t>
  </si>
  <si>
    <r>
      <t>Год постройки-1970</t>
    </r>
    <r>
      <rPr>
        <b/>
        <sz val="11"/>
        <rFont val="Calibri"/>
        <family val="2"/>
        <charset val="204"/>
        <scheme val="minor"/>
      </rPr>
      <t>г.,число квартир-40</t>
    </r>
    <r>
      <rPr>
        <b/>
        <sz val="11"/>
        <color theme="1"/>
        <rFont val="Calibri"/>
        <family val="2"/>
        <charset val="204"/>
        <scheme val="minor"/>
      </rPr>
      <t xml:space="preserve">   </t>
    </r>
  </si>
  <si>
    <t>дом 73</t>
  </si>
  <si>
    <r>
      <t>дом 15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А</t>
    </r>
  </si>
  <si>
    <t xml:space="preserve">дом 95 </t>
  </si>
  <si>
    <t>дом 14</t>
  </si>
  <si>
    <t>дом 24</t>
  </si>
  <si>
    <t>п. Кытлым ул. Лесная</t>
  </si>
  <si>
    <t>дом 26</t>
  </si>
  <si>
    <t xml:space="preserve">Год постройки - 2010 г., число квартир - 40    </t>
  </si>
  <si>
    <t xml:space="preserve">Год постройки - 2012 г., число квартир - 40     </t>
  </si>
  <si>
    <t xml:space="preserve">п. Кытлым ул. Лесная </t>
  </si>
  <si>
    <t>дом 33</t>
  </si>
  <si>
    <t>дом 35</t>
  </si>
  <si>
    <r>
      <t xml:space="preserve">Год постройки - 2009 </t>
    </r>
    <r>
      <rPr>
        <b/>
        <sz val="11"/>
        <rFont val="Calibri"/>
        <family val="2"/>
        <charset val="204"/>
        <scheme val="minor"/>
      </rPr>
      <t>г., число квартир - 24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</si>
  <si>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 xml:space="preserve">Год постройки - 2009 г., число квартир - 24     </t>
  </si>
  <si>
    <r>
      <t>Год постройки - 2009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- 24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</si>
  <si>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t>Год постройки - 2011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- 40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</si>
  <si>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>п. Кытлым ул. Пушкина</t>
  </si>
  <si>
    <t>дом 36</t>
  </si>
  <si>
    <t>2818.6</t>
  </si>
  <si>
    <t>дом 42</t>
  </si>
  <si>
    <r>
      <t xml:space="preserve">Год постройки - 2012 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- 40</t>
    </r>
  </si>
  <si>
    <t>1946.9</t>
  </si>
  <si>
    <t>1819.1</t>
  </si>
  <si>
    <t>2768.4</t>
  </si>
  <si>
    <t>2804.1</t>
  </si>
  <si>
    <r>
      <t>Год постройки - 2013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- 35</t>
    </r>
  </si>
  <si>
    <t>2767.6</t>
  </si>
  <si>
    <t>дом 46</t>
  </si>
  <si>
    <t>Аварийно-диспетчерская служба</t>
  </si>
  <si>
    <t>Содержание и ремонт конструктивных элементов жилых зданий</t>
  </si>
  <si>
    <t>Содержание и ремонт внутридомовых сетей (холодной, горячей воды, отопления, водоотведения )</t>
  </si>
  <si>
    <t>Общеэксплуатационные расходы (расчетный центр, содержание сайта )</t>
  </si>
  <si>
    <t>ежесуточно</t>
  </si>
  <si>
    <t>15</t>
  </si>
  <si>
    <t>Сумма расходов за отчетный период:                                                                                                                                                                                          157 647,35</t>
  </si>
  <si>
    <t>Сумма расходов за отчетный период:                                                                                                                                                                                          261 243,59</t>
  </si>
  <si>
    <t>Сумма расходов за отчетный период:                                                                                                                                                                                         429 581,31</t>
  </si>
  <si>
    <t>Сумма расходов за отчетный период:                                                                                                                                                                                    240 363,41</t>
  </si>
  <si>
    <t>Сумма расходов за отчетный период:                                                                                                                                                                                          1 446 481,41</t>
  </si>
  <si>
    <t>Сумма расходов за отчетный период:                                                                                                                                                                                          678 742,65</t>
  </si>
  <si>
    <t>Сумма расходов за отчетный период:                                                                                                                                                                                          76728,70</t>
  </si>
  <si>
    <t>Сумма расходов за отчетный период:                                                                                                                                                                                         55783,16</t>
  </si>
  <si>
    <t>01.03.2022</t>
  </si>
  <si>
    <t>31.12.2022</t>
  </si>
  <si>
    <t xml:space="preserve">                     Сумма расходов за отчетный период:                                                                                                                                                                                     236826,62</t>
  </si>
  <si>
    <t xml:space="preserve">                     Сумма расходов за отчетный период:                                                                                                                                                               199 934,97</t>
  </si>
  <si>
    <t xml:space="preserve">                           Сумма расходов за отчетный период:                                                                                                                                                                                          0,00</t>
  </si>
  <si>
    <t xml:space="preserve">                       Сумма расходов за отчетный период:                                                                                                                                                                                          400 065,20</t>
  </si>
  <si>
    <t xml:space="preserve">                     Сумма расходов за отчетный период:                                                                                                                                                                                          200 334,88</t>
  </si>
  <si>
    <t>Плановое и текущее обслуживание внутридомовых инженерных систем и конструктивных элементов здания (в соответствии с договором управления многоквартирного дома и перечнем услуг и работ содержания общего имущества в многоквартирном доме)</t>
  </si>
  <si>
    <t>Текущий ремонт внутридомовых инженерных систем и конструктивных элементов здания</t>
  </si>
  <si>
    <t>Оперативная ликвидация или локализация аварий на внутридомовом оборудовании, работа диспетчера на прием звонков, прием заявок от жителей многоквартирных домов и передача заявок.</t>
  </si>
  <si>
    <t>два раза в месяц</t>
  </si>
  <si>
    <t>Содержание и ремонт внутридомовых электрических сетей</t>
  </si>
  <si>
    <t>Техническое обслуживание систем электроснабжения, работы по контролю технического состояния, поддержанию работоспособности и исправности оборудования, наладке и регулировке, подготовке к сезонной эксплуатации.</t>
  </si>
  <si>
    <t>Содержание и текущий ремонт внутридомовых  систем холодного, горячего водоснабжения и других коммуникаций предусматривает устранение локальных неисправностей и неполадок.</t>
  </si>
  <si>
    <t>Благоустройство и обеспечение санитарного состояния здания и придомовой территории</t>
  </si>
  <si>
    <t>Обще эксплуатационные расходы (расчетный центр, содержание сайта )</t>
  </si>
  <si>
    <t xml:space="preserve"> Сбор, обработка, хранение, предоставление, размещение и использование информации о жилищном фонде, стоимости и перечне услуг по управлению общим имуществом в многоквартирных домах, работ по содержанию и ремонту общего имущества в многоквартирных домах, предоставлении коммунальных услуг и поставке ресурсов, необходимых для предоставления коммунальных услуг, размере платы за жилое помещение и коммунальные услуги, задолженности по указанной плате, объектах коммунальной и инженерной инфраструктур, а также иной информации, связанной с жилищно-коммунальным хозяйством.</t>
  </si>
  <si>
    <t>ежемесячно</t>
  </si>
  <si>
    <t>Содержание мест общего пользования(уборка внутренних помещений в том числе: сухая уборка коридоров, лестниц, переходных лоджий, холлов мусоросборников, подсобных помещений; ручная влажная уборка лестниц, коридоров, подсобных помещений; мойка дверных блоков, окон с внутренней стороны; удаление мусора из здания).</t>
  </si>
  <si>
    <t>Технический осмотр оборудования, ремонт домофона, выезд для устранения неполадок в работе домофона, восстановление линий связи.</t>
  </si>
  <si>
    <t>дом 32</t>
  </si>
  <si>
    <t>Общая площадь жилых и нежилых помещений, входящих в состав общего имущества, м.кв.</t>
  </si>
  <si>
    <t>Общая площадь жилых и нежилых помещений, входящих в состав общего имущества ,м.кв.</t>
  </si>
  <si>
    <r>
      <t xml:space="preserve">Год постройки-1956 </t>
    </r>
    <r>
      <rPr>
        <b/>
        <sz val="11"/>
        <rFont val="Calibri"/>
        <family val="2"/>
        <charset val="204"/>
        <scheme val="minor"/>
      </rPr>
      <t>г., число квартир- 8</t>
    </r>
    <r>
      <rPr>
        <b/>
        <sz val="11"/>
        <color theme="1"/>
        <rFont val="Calibri"/>
        <family val="2"/>
        <charset val="204"/>
        <scheme val="minor"/>
      </rPr>
      <t xml:space="preserve">   </t>
    </r>
  </si>
  <si>
    <t>г. Карпинск ул. Попова</t>
  </si>
  <si>
    <t>г. Карпинск ул. Свободы</t>
  </si>
  <si>
    <r>
      <t xml:space="preserve">Год постройки-2022 </t>
    </r>
    <r>
      <rPr>
        <b/>
        <sz val="11"/>
        <rFont val="Calibri"/>
        <family val="2"/>
        <charset val="204"/>
        <scheme val="minor"/>
      </rPr>
      <t>г., число квартир- 72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</si>
  <si>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>г. Карпинск пр-д. Нахимова</t>
  </si>
  <si>
    <r>
      <t xml:space="preserve">Год постройки-1970 </t>
    </r>
    <r>
      <rPr>
        <b/>
        <sz val="11"/>
        <rFont val="Calibri"/>
        <family val="2"/>
        <charset val="204"/>
        <scheme val="minor"/>
      </rPr>
      <t>г., число квартир-70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</si>
  <si>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 xml:space="preserve">г. Карпинск ул. Мира </t>
  </si>
  <si>
    <t>Содержание мест общего пользования(уборка внутренних помещений в том числе: сухая уборка коридоров, лестниц, переходных лоджий, холлов мусоросборников, подсобных помещений; ручная влажная уборка лестниц, коридоров, подсобных помещений; мойка дверных блоков, окон с внутренней стороны; удаление мусора из здании).</t>
  </si>
  <si>
    <t>30.03.2023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</si>
</sst>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8" fillId="0" borderId="0" xfId="0" applyFont="1"/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" fontId="2" fillId="2" borderId="1" xfId="0" applyNumberFormat="1" applyFont="1" applyFill="1" applyBorder="1"/>
    <xf numFmtId="4" fontId="0" fillId="2" borderId="1" xfId="0" applyNumberForma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4" fontId="0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/>
    </xf>
    <xf numFmtId="4" fontId="7" fillId="2" borderId="1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9" fontId="0" fillId="2" borderId="5" xfId="0" applyNumberFormat="1" applyFill="1" applyBorder="1" applyAlignment="1">
      <alignment horizontal="center" wrapText="1"/>
    </xf>
    <xf numFmtId="49" fontId="0" fillId="2" borderId="6" xfId="0" applyNumberFormat="1" applyFill="1" applyBorder="1" applyAlignment="1">
      <alignment horizontal="center" wrapText="1"/>
    </xf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/>
    <xf numFmtId="4" fontId="0" fillId="0" borderId="3" xfId="0" applyNumberFormat="1" applyBorder="1" applyAlignment="1"/>
    <xf numFmtId="4" fontId="0" fillId="0" borderId="1" xfId="0" applyNumberFormat="1" applyBorder="1" applyAlignment="1"/>
    <xf numFmtId="0" fontId="0" fillId="3" borderId="0" xfId="0" applyFill="1"/>
    <xf numFmtId="49" fontId="9" fillId="0" borderId="1" xfId="0" applyNumberFormat="1" applyFont="1" applyBorder="1" applyAlignment="1">
      <alignment horizontal="center"/>
    </xf>
    <xf numFmtId="0" fontId="0" fillId="2" borderId="0" xfId="0" applyFill="1"/>
    <xf numFmtId="0" fontId="0" fillId="0" borderId="14" xfId="0" applyBorder="1" applyAlignment="1"/>
    <xf numFmtId="0" fontId="0" fillId="0" borderId="0" xfId="0" applyAlignment="1"/>
    <xf numFmtId="0" fontId="0" fillId="0" borderId="0" xfId="0" applyBorder="1" applyAlignment="1"/>
    <xf numFmtId="4" fontId="11" fillId="0" borderId="1" xfId="0" applyNumberFormat="1" applyFont="1" applyBorder="1" applyAlignment="1">
      <alignment horizontal="center"/>
    </xf>
    <xf numFmtId="49" fontId="8" fillId="2" borderId="6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/>
    <xf numFmtId="4" fontId="11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wrapText="1"/>
    </xf>
    <xf numFmtId="4" fontId="12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vertical="top"/>
    </xf>
    <xf numFmtId="49" fontId="8" fillId="2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/>
    <xf numFmtId="4" fontId="12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2" xfId="0" applyNumberFormat="1" applyBorder="1"/>
    <xf numFmtId="4" fontId="2" fillId="2" borderId="2" xfId="0" applyNumberFormat="1" applyFont="1" applyFill="1" applyBorder="1"/>
    <xf numFmtId="4" fontId="0" fillId="2" borderId="2" xfId="0" applyNumberFormat="1" applyFill="1" applyBorder="1"/>
    <xf numFmtId="4" fontId="0" fillId="2" borderId="2" xfId="0" applyNumberFormat="1" applyFill="1" applyBorder="1" applyAlignment="1">
      <alignment wrapText="1"/>
    </xf>
    <xf numFmtId="4" fontId="2" fillId="2" borderId="2" xfId="0" applyNumberFormat="1" applyFont="1" applyFill="1" applyBorder="1" applyAlignment="1">
      <alignment vertical="center"/>
    </xf>
    <xf numFmtId="4" fontId="0" fillId="2" borderId="2" xfId="0" applyNumberFormat="1" applyFill="1" applyBorder="1" applyAlignment="1">
      <alignment vertical="top"/>
    </xf>
    <xf numFmtId="0" fontId="8" fillId="0" borderId="4" xfId="0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wrapText="1"/>
    </xf>
    <xf numFmtId="4" fontId="6" fillId="2" borderId="4" xfId="0" applyNumberFormat="1" applyFont="1" applyFill="1" applyBorder="1" applyAlignment="1">
      <alignment horizontal="center"/>
    </xf>
    <xf numFmtId="4" fontId="0" fillId="2" borderId="4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wrapText="1"/>
    </xf>
    <xf numFmtId="4" fontId="11" fillId="2" borderId="4" xfId="0" applyNumberFormat="1" applyFont="1" applyFill="1" applyBorder="1" applyAlignment="1">
      <alignment horizontal="center"/>
    </xf>
    <xf numFmtId="4" fontId="11" fillId="2" borderId="2" xfId="0" applyNumberFormat="1" applyFont="1" applyFill="1" applyBorder="1"/>
    <xf numFmtId="4" fontId="11" fillId="2" borderId="4" xfId="0" applyNumberFormat="1" applyFont="1" applyFill="1" applyBorder="1" applyAlignment="1">
      <alignment horizontal="center" wrapText="1"/>
    </xf>
    <xf numFmtId="4" fontId="8" fillId="2" borderId="2" xfId="0" applyNumberFormat="1" applyFont="1" applyFill="1" applyBorder="1"/>
    <xf numFmtId="4" fontId="8" fillId="2" borderId="2" xfId="0" applyNumberFormat="1" applyFont="1" applyFill="1" applyBorder="1" applyAlignment="1">
      <alignment wrapText="1"/>
    </xf>
    <xf numFmtId="4" fontId="12" fillId="2" borderId="4" xfId="0" applyNumberFormat="1" applyFont="1" applyFill="1" applyBorder="1" applyAlignment="1">
      <alignment horizontal="center" wrapText="1"/>
    </xf>
    <xf numFmtId="4" fontId="8" fillId="2" borderId="2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wrapText="1"/>
    </xf>
    <xf numFmtId="0" fontId="0" fillId="0" borderId="15" xfId="0" applyBorder="1"/>
    <xf numFmtId="4" fontId="3" fillId="0" borderId="1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4" fontId="11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6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4" fontId="0" fillId="5" borderId="4" xfId="0" applyNumberForma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/>
    </xf>
    <xf numFmtId="4" fontId="9" fillId="5" borderId="4" xfId="0" applyNumberFormat="1" applyFont="1" applyFill="1" applyBorder="1" applyAlignment="1">
      <alignment horizontal="center"/>
    </xf>
    <xf numFmtId="4" fontId="2" fillId="5" borderId="4" xfId="0" applyNumberFormat="1" applyFont="1" applyFill="1" applyBorder="1" applyAlignment="1">
      <alignment horizontal="center"/>
    </xf>
    <xf numFmtId="4" fontId="3" fillId="6" borderId="4" xfId="0" applyNumberFormat="1" applyFont="1" applyFill="1" applyBorder="1" applyAlignment="1">
      <alignment horizontal="center"/>
    </xf>
    <xf numFmtId="4" fontId="0" fillId="0" borderId="0" xfId="0" applyNumberFormat="1" applyAlignment="1"/>
    <xf numFmtId="4" fontId="0" fillId="5" borderId="4" xfId="0" applyNumberFormat="1" applyFill="1" applyBorder="1" applyAlignment="1">
      <alignment horizontal="center" vertical="center"/>
    </xf>
    <xf numFmtId="4" fontId="0" fillId="2" borderId="0" xfId="0" applyNumberFormat="1" applyFill="1"/>
    <xf numFmtId="4" fontId="0" fillId="0" borderId="0" xfId="0" applyNumberFormat="1" applyBorder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7" xfId="0" applyNumberFormat="1" applyFill="1" applyBorder="1" applyAlignment="1">
      <alignment horizontal="center" vertical="top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left" vertical="top"/>
    </xf>
    <xf numFmtId="4" fontId="2" fillId="2" borderId="3" xfId="0" applyNumberFormat="1" applyFont="1" applyFill="1" applyBorder="1" applyAlignment="1">
      <alignment horizontal="left" vertical="top"/>
    </xf>
    <xf numFmtId="4" fontId="2" fillId="2" borderId="4" xfId="0" applyNumberFormat="1" applyFont="1" applyFill="1" applyBorder="1" applyAlignment="1">
      <alignment horizontal="left" vertical="top"/>
    </xf>
    <xf numFmtId="49" fontId="8" fillId="2" borderId="5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/>
    </xf>
    <xf numFmtId="4" fontId="11" fillId="2" borderId="2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left"/>
    </xf>
    <xf numFmtId="4" fontId="0" fillId="0" borderId="3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4" fontId="9" fillId="0" borderId="2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left"/>
    </xf>
    <xf numFmtId="4" fontId="9" fillId="0" borderId="2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0"/>
  <sheetViews>
    <sheetView tabSelected="1" workbookViewId="0">
      <selection activeCell="F23" sqref="F23"/>
    </sheetView>
  </sheetViews>
  <sheetFormatPr defaultRowHeight="15" x14ac:dyDescent="0.25"/>
  <cols>
    <col min="2" max="2" width="84.42578125" customWidth="1"/>
    <col min="3" max="3" width="20.28515625" style="1" customWidth="1"/>
    <col min="4" max="4" width="60.85546875" customWidth="1"/>
    <col min="6" max="6" width="11.42578125" bestFit="1" customWidth="1"/>
  </cols>
  <sheetData>
    <row r="1" spans="1:4" x14ac:dyDescent="0.25">
      <c r="A1" s="139"/>
      <c r="B1" s="140"/>
      <c r="C1" s="140"/>
      <c r="D1" s="141"/>
    </row>
    <row r="2" spans="1:4" x14ac:dyDescent="0.25">
      <c r="A2" s="139" t="s">
        <v>55</v>
      </c>
      <c r="B2" s="140"/>
      <c r="C2" s="140"/>
      <c r="D2" s="141"/>
    </row>
    <row r="3" spans="1:4" x14ac:dyDescent="0.25">
      <c r="A3" s="1" t="s">
        <v>1</v>
      </c>
      <c r="B3" s="27" t="s">
        <v>2</v>
      </c>
      <c r="C3" s="2" t="s">
        <v>3</v>
      </c>
      <c r="D3" s="28" t="s">
        <v>4</v>
      </c>
    </row>
    <row r="4" spans="1:4" x14ac:dyDescent="0.25">
      <c r="A4" s="142" t="s">
        <v>5</v>
      </c>
      <c r="B4" s="80" t="s">
        <v>6</v>
      </c>
      <c r="C4" s="2" t="s">
        <v>37</v>
      </c>
      <c r="D4" s="113">
        <v>45015</v>
      </c>
    </row>
    <row r="5" spans="1:4" x14ac:dyDescent="0.25">
      <c r="A5" s="143"/>
      <c r="B5" s="81" t="s">
        <v>7</v>
      </c>
      <c r="C5" s="2" t="s">
        <v>37</v>
      </c>
      <c r="D5" s="113">
        <v>44621</v>
      </c>
    </row>
    <row r="6" spans="1:4" x14ac:dyDescent="0.25">
      <c r="A6" s="144"/>
      <c r="B6" s="81" t="s">
        <v>8</v>
      </c>
      <c r="C6" s="2" t="s">
        <v>37</v>
      </c>
      <c r="D6" s="113">
        <v>44926</v>
      </c>
    </row>
    <row r="7" spans="1:4" x14ac:dyDescent="0.25">
      <c r="A7" s="145" t="s">
        <v>63</v>
      </c>
      <c r="B7" s="146"/>
      <c r="C7" s="146"/>
      <c r="D7" s="147"/>
    </row>
    <row r="8" spans="1:4" x14ac:dyDescent="0.25">
      <c r="A8" s="148"/>
      <c r="B8" s="149"/>
      <c r="C8" s="149"/>
      <c r="D8" s="150"/>
    </row>
    <row r="9" spans="1:4" x14ac:dyDescent="0.25">
      <c r="A9" s="4">
        <v>2</v>
      </c>
      <c r="B9" s="81" t="s">
        <v>11</v>
      </c>
      <c r="C9" s="2" t="s">
        <v>9</v>
      </c>
      <c r="D9" s="89" t="s">
        <v>10</v>
      </c>
    </row>
    <row r="10" spans="1:4" x14ac:dyDescent="0.25">
      <c r="A10" s="2">
        <v>3</v>
      </c>
      <c r="B10" s="81" t="s">
        <v>12</v>
      </c>
      <c r="C10" s="2" t="s">
        <v>9</v>
      </c>
      <c r="D10" s="89" t="s">
        <v>10</v>
      </c>
    </row>
    <row r="11" spans="1:4" x14ac:dyDescent="0.25">
      <c r="A11" s="2">
        <v>4</v>
      </c>
      <c r="B11" s="81" t="s">
        <v>13</v>
      </c>
      <c r="C11" s="2" t="s">
        <v>9</v>
      </c>
      <c r="D11" s="89" t="s">
        <v>10</v>
      </c>
    </row>
    <row r="12" spans="1:4" x14ac:dyDescent="0.25">
      <c r="A12" s="130">
        <v>5</v>
      </c>
      <c r="B12" s="82" t="s">
        <v>64</v>
      </c>
      <c r="C12" s="2" t="s">
        <v>9</v>
      </c>
      <c r="D12" s="123">
        <f>'ЛЕСНАЯ,24'!D15+'ЛЕСНАЯ,26'!D15+'ЛЕСНАЯ,32'!D15+'ЛЕСНАЯ,33'!D15+'ЛЕСНАЯ,35'!D15+'ПУШКИНА,36'!D15+'ПУШКИНА,42'!D15+'ПУШКИНА,46'!D15+'ПОПОВА,14'!D15+'СВОБОДЫ,73'!D15+'НАХИМОВА,15А'!D15+'МИРА,95'!D15</f>
        <v>3154055.37</v>
      </c>
    </row>
    <row r="13" spans="1:4" x14ac:dyDescent="0.25">
      <c r="A13" s="131"/>
      <c r="B13" s="83" t="s">
        <v>14</v>
      </c>
      <c r="C13" s="2" t="s">
        <v>9</v>
      </c>
      <c r="D13" s="91">
        <f>'ЛЕСНАЯ,24'!D16+'ЛЕСНАЯ,26'!D16+'ЛЕСНАЯ,32'!D16+'ЛЕСНАЯ,33'!D16+'ЛЕСНАЯ,35'!D16+'ПУШКИНА,36'!D16+'ПУШКИНА,42'!D16+'ПУШКИНА,46'!D16+'ПОПОВА,14'!D16+'СВОБОДЫ,73'!D16+'НАХИМОВА,15А'!D16+'МИРА,95'!D16</f>
        <v>1832175.97</v>
      </c>
    </row>
    <row r="14" spans="1:4" x14ac:dyDescent="0.25">
      <c r="A14" s="131"/>
      <c r="B14" s="83" t="s">
        <v>15</v>
      </c>
      <c r="C14" s="2" t="s">
        <v>9</v>
      </c>
      <c r="D14" s="91">
        <f>'ЛЕСНАЯ,24'!D17+'ЛЕСНАЯ,26'!D17+'ЛЕСНАЯ,32'!D17+'ЛЕСНАЯ,33'!D17+'ЛЕСНАЯ,35'!D17+'ПУШКИНА,36'!D17+'ПУШКИНА,42'!D17+'ПУШКИНА,46'!D17+'ПОПОВА,14'!D17+'СВОБОДЫ,73'!D17+'НАХИМОВА,15А'!D17+'МИРА,95'!D17</f>
        <v>733086.98999999987</v>
      </c>
    </row>
    <row r="15" spans="1:4" x14ac:dyDescent="0.25">
      <c r="A15" s="132"/>
      <c r="B15" s="83" t="s">
        <v>16</v>
      </c>
      <c r="C15" s="2" t="s">
        <v>9</v>
      </c>
      <c r="D15" s="91">
        <f>'ЛЕСНАЯ,24'!D18+'ЛЕСНАЯ,26'!D18+'ЛЕСНАЯ,32'!D18+'ЛЕСНАЯ,33'!D18+'ЛЕСНАЯ,35'!D18+'ПУШКИНА,36'!D18+'ПУШКИНА,42'!D18+'ПУШКИНА,46'!D18+'ПОПОВА,14'!D18+'СВОБОДЫ,73'!D18+'НАХИМОВА,15А'!D18+'МИРА,95'!18:18</f>
        <v>588792.41</v>
      </c>
    </row>
    <row r="16" spans="1:4" x14ac:dyDescent="0.25">
      <c r="A16" s="130">
        <v>6</v>
      </c>
      <c r="B16" s="80" t="s">
        <v>62</v>
      </c>
      <c r="C16" s="8" t="s">
        <v>9</v>
      </c>
      <c r="D16" s="123">
        <f>'ЛЕСНАЯ,24'!D19+'ЛЕСНАЯ,26'!D19+'ЛЕСНАЯ,32'!D19+'ЛЕСНАЯ,33'!D19+'ЛЕСНАЯ,35'!D19+'ПУШКИНА,36'!D19+'ПУШКИНА,42'!D19+'ПУШКИНА,46'!D19+'ПОПОВА,14'!D19+'СВОБОДЫ,73'!D19+'НАХИМОВА,15А'!D19+'МИРА,95'!D19</f>
        <v>1917338.43</v>
      </c>
    </row>
    <row r="17" spans="1:9" x14ac:dyDescent="0.25">
      <c r="A17" s="131"/>
      <c r="B17" s="83" t="s">
        <v>56</v>
      </c>
      <c r="C17" s="2" t="s">
        <v>9</v>
      </c>
      <c r="D17" s="90">
        <f>'ЛЕСНАЯ,24'!D20+'ЛЕСНАЯ,26'!D20+'ЛЕСНАЯ,32'!D20+'ЛЕСНАЯ,33'!D20+'ЛЕСНАЯ,35'!D20+'ПУШКИНА,36'!D20+'ПУШКИНА,42'!D20+'ПУШКИНА,46'!D20+'ПОПОВА,14'!D20+'СВОБОДЫ,73'!D20+'НАХИМОВА,15А'!D20+'МИРА,95'!D20</f>
        <v>1917338.43</v>
      </c>
    </row>
    <row r="18" spans="1:9" x14ac:dyDescent="0.25">
      <c r="A18" s="131"/>
      <c r="B18" s="83" t="s">
        <v>57</v>
      </c>
      <c r="C18" s="2" t="s">
        <v>9</v>
      </c>
      <c r="D18" s="91" t="s">
        <v>10</v>
      </c>
    </row>
    <row r="19" spans="1:9" x14ac:dyDescent="0.25">
      <c r="A19" s="131"/>
      <c r="B19" s="83" t="s">
        <v>19</v>
      </c>
      <c r="C19" s="2" t="s">
        <v>9</v>
      </c>
      <c r="D19" s="91" t="s">
        <v>10</v>
      </c>
    </row>
    <row r="20" spans="1:9" x14ac:dyDescent="0.25">
      <c r="A20" s="131"/>
      <c r="B20" s="83" t="s">
        <v>20</v>
      </c>
      <c r="C20" s="2" t="s">
        <v>9</v>
      </c>
      <c r="D20" s="91" t="s">
        <v>10</v>
      </c>
      <c r="F20" s="62"/>
      <c r="I20" s="5"/>
    </row>
    <row r="21" spans="1:9" x14ac:dyDescent="0.25">
      <c r="A21" s="132"/>
      <c r="B21" s="83" t="s">
        <v>58</v>
      </c>
      <c r="C21" s="2" t="s">
        <v>9</v>
      </c>
      <c r="D21" s="91" t="s">
        <v>10</v>
      </c>
      <c r="F21" s="62"/>
    </row>
    <row r="22" spans="1:9" x14ac:dyDescent="0.25">
      <c r="A22" s="130">
        <v>7</v>
      </c>
      <c r="B22" s="80" t="s">
        <v>59</v>
      </c>
      <c r="C22" s="8" t="s">
        <v>9</v>
      </c>
      <c r="D22" s="90" t="s">
        <v>10</v>
      </c>
      <c r="F22" s="62"/>
    </row>
    <row r="23" spans="1:9" x14ac:dyDescent="0.25">
      <c r="A23" s="131"/>
      <c r="B23" s="81" t="s">
        <v>22</v>
      </c>
      <c r="C23" s="2" t="s">
        <v>9</v>
      </c>
      <c r="D23" s="91" t="s">
        <v>10</v>
      </c>
      <c r="F23" s="62"/>
    </row>
    <row r="24" spans="1:9" x14ac:dyDescent="0.25">
      <c r="A24" s="131"/>
      <c r="B24" s="81" t="s">
        <v>23</v>
      </c>
      <c r="C24" s="2" t="s">
        <v>9</v>
      </c>
      <c r="D24" s="91" t="s">
        <v>10</v>
      </c>
      <c r="F24" s="62"/>
    </row>
    <row r="25" spans="1:9" x14ac:dyDescent="0.25">
      <c r="A25" s="132"/>
      <c r="B25" s="81" t="s">
        <v>24</v>
      </c>
      <c r="C25" s="2" t="s">
        <v>9</v>
      </c>
      <c r="D25" s="125">
        <f>'ЛЕСНАЯ,24'!D27+'ЛЕСНАЯ,26'!D27+'ЛЕСНАЯ,32'!D27+'ЛЕСНАЯ,33'!D27+'ЛЕСНАЯ,35'!D27+'ПУШКИНА,36'!D27+'ПУШКИНА,42'!D27+'ПУШКИНА,46'!D27+'ПОПОВА,14'!D27+'СВОБОДЫ,73'!D27+'НАХИМОВА,15А'!D27+'МИРА,95'!D27</f>
        <v>1211692.8400000001</v>
      </c>
      <c r="F25" s="62"/>
    </row>
    <row r="26" spans="1:9" x14ac:dyDescent="0.25">
      <c r="A26" s="133" t="s">
        <v>60</v>
      </c>
      <c r="B26" s="134"/>
      <c r="C26" s="134"/>
      <c r="D26" s="135"/>
      <c r="F26" s="62"/>
    </row>
    <row r="27" spans="1:9" x14ac:dyDescent="0.25">
      <c r="A27" s="136"/>
      <c r="B27" s="137"/>
      <c r="C27" s="137"/>
      <c r="D27" s="138"/>
      <c r="F27" s="62"/>
    </row>
    <row r="28" spans="1:9" x14ac:dyDescent="0.25">
      <c r="A28" s="76" t="s">
        <v>114</v>
      </c>
      <c r="B28" s="57"/>
      <c r="C28" s="76"/>
      <c r="D28" s="124">
        <f>'ЛЕСНАЯ,24'!D30+'ЛЕСНАЯ,26'!D30+'ЛЕСНАЯ,32'!D30+'ЛЕСНАЯ,33'!D30+'ЛЕСНАЯ,35'!D30+'ПУШКИНА,36'!D30+'ПУШКИНА,42'!D30+'ПУШКИНА,46'!D30+'ПОПОВА,14'!D30+'СВОБОДЫ,73'!D30+'НАХИМОВА,15А'!D30+'МИРА,95'!D30</f>
        <v>4774723.1400000006</v>
      </c>
      <c r="F28" s="128"/>
    </row>
    <row r="29" spans="1:9" ht="30" x14ac:dyDescent="0.25">
      <c r="A29" s="48">
        <v>8</v>
      </c>
      <c r="B29" s="84" t="s">
        <v>26</v>
      </c>
      <c r="C29" s="30" t="s">
        <v>37</v>
      </c>
      <c r="D29" s="92" t="s">
        <v>97</v>
      </c>
    </row>
    <row r="30" spans="1:9" x14ac:dyDescent="0.25">
      <c r="A30" s="49"/>
      <c r="B30" s="85" t="s">
        <v>27</v>
      </c>
      <c r="C30" s="30" t="s">
        <v>9</v>
      </c>
      <c r="D30" s="95">
        <f>'ЛЕСНАЯ,24'!D32+'ЛЕСНАЯ,26'!D32+'ЛЕСНАЯ,32'!D32+'ЛЕСНАЯ,33'!D32+'ЛЕСНАЯ,35'!D32+'ПУШКИНА,36'!D32+'ПУШКИНА,42'!D32+'ПУШКИНА,46'!D32+'ПОПОВА,14'!D32+'СВОБОДЫ,73'!D32+'НАХИМОВА,15А'!D32+'МИРА,95'!D32</f>
        <v>1443439.38</v>
      </c>
    </row>
    <row r="31" spans="1:9" ht="51.75" x14ac:dyDescent="0.25">
      <c r="A31" s="49"/>
      <c r="B31" s="86" t="s">
        <v>28</v>
      </c>
      <c r="C31" s="30" t="s">
        <v>37</v>
      </c>
      <c r="D31" s="106" t="s">
        <v>117</v>
      </c>
      <c r="G31" s="62"/>
    </row>
    <row r="32" spans="1:9" x14ac:dyDescent="0.25">
      <c r="A32" s="49"/>
      <c r="B32" s="85" t="s">
        <v>29</v>
      </c>
      <c r="C32" s="30" t="s">
        <v>37</v>
      </c>
      <c r="D32" s="93" t="s">
        <v>33</v>
      </c>
    </row>
    <row r="33" spans="1:4" x14ac:dyDescent="0.25">
      <c r="A33" s="49"/>
      <c r="B33" s="85" t="s">
        <v>30</v>
      </c>
      <c r="C33" s="30" t="s">
        <v>37</v>
      </c>
      <c r="D33" s="94" t="s">
        <v>31</v>
      </c>
    </row>
    <row r="34" spans="1:4" x14ac:dyDescent="0.25">
      <c r="A34" s="49"/>
      <c r="B34" s="85" t="s">
        <v>40</v>
      </c>
      <c r="C34" s="30" t="s">
        <v>9</v>
      </c>
      <c r="D34" s="95">
        <v>44.81</v>
      </c>
    </row>
    <row r="35" spans="1:4" ht="30" x14ac:dyDescent="0.25">
      <c r="A35" s="45">
        <v>9</v>
      </c>
      <c r="B35" s="84" t="s">
        <v>35</v>
      </c>
      <c r="C35" s="30" t="s">
        <v>37</v>
      </c>
      <c r="D35" s="92" t="s">
        <v>98</v>
      </c>
    </row>
    <row r="36" spans="1:4" x14ac:dyDescent="0.25">
      <c r="A36" s="46"/>
      <c r="B36" s="85" t="s">
        <v>36</v>
      </c>
      <c r="C36" s="30" t="s">
        <v>9</v>
      </c>
      <c r="D36" s="95">
        <f>'ЛЕСНАЯ,24'!D38+'ЛЕСНАЯ,26'!D38+'ЛЕСНАЯ,32'!D38+'ЛЕСНАЯ,33'!D38+'ЛЕСНАЯ,35'!D38+'ПУШКИНА,36'!D38+'ПУШКИНА,42'!D38+'ПУШКИНА,46'!D38+'ПОПОВА,14'!D38+'СВОБОДЫ,73'!D38+'НАХИМОВА,15А'!D38+'МИРА,95'!D38</f>
        <v>470927.07000000007</v>
      </c>
    </row>
    <row r="37" spans="1:4" ht="39" x14ac:dyDescent="0.25">
      <c r="A37" s="46"/>
      <c r="B37" s="86" t="s">
        <v>28</v>
      </c>
      <c r="C37" s="30" t="s">
        <v>37</v>
      </c>
      <c r="D37" s="110" t="s">
        <v>123</v>
      </c>
    </row>
    <row r="38" spans="1:4" x14ac:dyDescent="0.25">
      <c r="A38" s="46"/>
      <c r="B38" s="85" t="s">
        <v>29</v>
      </c>
      <c r="C38" s="30" t="s">
        <v>37</v>
      </c>
      <c r="D38" s="95" t="s">
        <v>33</v>
      </c>
    </row>
    <row r="39" spans="1:4" x14ac:dyDescent="0.25">
      <c r="A39" s="46"/>
      <c r="B39" s="85" t="s">
        <v>30</v>
      </c>
      <c r="C39" s="30" t="s">
        <v>37</v>
      </c>
      <c r="D39" s="95" t="s">
        <v>31</v>
      </c>
    </row>
    <row r="40" spans="1:4" x14ac:dyDescent="0.25">
      <c r="A40" s="47"/>
      <c r="B40" s="85" t="s">
        <v>40</v>
      </c>
      <c r="C40" s="30" t="s">
        <v>9</v>
      </c>
      <c r="D40" s="95">
        <v>14.03</v>
      </c>
    </row>
    <row r="41" spans="1:4" x14ac:dyDescent="0.25">
      <c r="A41" s="50">
        <v>11</v>
      </c>
      <c r="B41" s="84" t="s">
        <v>35</v>
      </c>
      <c r="C41" s="30" t="s">
        <v>37</v>
      </c>
      <c r="D41" s="99" t="s">
        <v>38</v>
      </c>
    </row>
    <row r="42" spans="1:4" x14ac:dyDescent="0.25">
      <c r="A42" s="51"/>
      <c r="B42" s="85" t="s">
        <v>36</v>
      </c>
      <c r="C42" s="30" t="s">
        <v>9</v>
      </c>
      <c r="D42" s="95">
        <f>'ЛЕСНАЯ,24'!D44+'ЛЕСНАЯ,26'!D44+'ЛЕСНАЯ,32'!D44+'ЛЕСНАЯ,33'!D44+'ЛЕСНАЯ,35'!D44+'ПУШКИНА,36'!D44+'ПУШКИНА,42'!D44+'ПУШКИНА,46'!D44+'ПОПОВА,14'!D44+'СВОБОДЫ,73'!D44+'НАХИМОВА,15А'!D44</f>
        <v>1739262.45</v>
      </c>
    </row>
    <row r="43" spans="1:4" ht="30" x14ac:dyDescent="0.25">
      <c r="A43" s="51"/>
      <c r="B43" s="86" t="s">
        <v>28</v>
      </c>
      <c r="C43" s="30" t="s">
        <v>37</v>
      </c>
      <c r="D43" s="106" t="s">
        <v>118</v>
      </c>
    </row>
    <row r="44" spans="1:4" x14ac:dyDescent="0.25">
      <c r="A44" s="51"/>
      <c r="B44" s="85" t="s">
        <v>29</v>
      </c>
      <c r="C44" s="30" t="s">
        <v>37</v>
      </c>
      <c r="D44" s="96" t="s">
        <v>39</v>
      </c>
    </row>
    <row r="45" spans="1:4" x14ac:dyDescent="0.25">
      <c r="A45" s="51"/>
      <c r="B45" s="85" t="s">
        <v>30</v>
      </c>
      <c r="C45" s="30" t="s">
        <v>37</v>
      </c>
      <c r="D45" s="94" t="s">
        <v>31</v>
      </c>
    </row>
    <row r="46" spans="1:4" x14ac:dyDescent="0.25">
      <c r="A46" s="51"/>
      <c r="B46" s="85" t="s">
        <v>40</v>
      </c>
      <c r="C46" s="30" t="s">
        <v>9</v>
      </c>
      <c r="D46" s="95">
        <v>54.01</v>
      </c>
    </row>
    <row r="47" spans="1:4" x14ac:dyDescent="0.25">
      <c r="A47" s="154">
        <v>12</v>
      </c>
      <c r="B47" s="84" t="s">
        <v>35</v>
      </c>
      <c r="C47" s="30" t="s">
        <v>37</v>
      </c>
      <c r="D47" s="92" t="s">
        <v>121</v>
      </c>
    </row>
    <row r="48" spans="1:4" x14ac:dyDescent="0.25">
      <c r="A48" s="155"/>
      <c r="B48" s="85" t="s">
        <v>36</v>
      </c>
      <c r="C48" s="30" t="s">
        <v>9</v>
      </c>
      <c r="D48" s="95">
        <f>'ЛЕСНАЯ,24'!D50+'ЛЕСНАЯ,26'!D50+'ЛЕСНАЯ,32'!D50+'ЛЕСНАЯ,33'!D50+'ЛЕСНАЯ,35'!D50+'ПУШКИНА,36'!D50+'ПУШКИНА,42'!D50+'ПУШКИНА,46'!D50+'СВОБОДЫ,73'!D50+'МИРА,95'!D50</f>
        <v>395680.6</v>
      </c>
    </row>
    <row r="49" spans="1:4" ht="51" x14ac:dyDescent="0.25">
      <c r="A49" s="155"/>
      <c r="B49" s="86" t="s">
        <v>28</v>
      </c>
      <c r="C49" s="30" t="s">
        <v>37</v>
      </c>
      <c r="D49" s="109" t="s">
        <v>122</v>
      </c>
    </row>
    <row r="50" spans="1:4" x14ac:dyDescent="0.25">
      <c r="A50" s="155"/>
      <c r="B50" s="85" t="s">
        <v>29</v>
      </c>
      <c r="C50" s="30" t="s">
        <v>37</v>
      </c>
      <c r="D50" s="94" t="s">
        <v>33</v>
      </c>
    </row>
    <row r="51" spans="1:4" x14ac:dyDescent="0.25">
      <c r="A51" s="155"/>
      <c r="B51" s="85" t="s">
        <v>30</v>
      </c>
      <c r="C51" s="30" t="s">
        <v>37</v>
      </c>
      <c r="D51" s="94" t="s">
        <v>31</v>
      </c>
    </row>
    <row r="52" spans="1:4" x14ac:dyDescent="0.25">
      <c r="A52" s="155"/>
      <c r="B52" s="85" t="s">
        <v>40</v>
      </c>
      <c r="C52" s="30" t="s">
        <v>9</v>
      </c>
      <c r="D52" s="95">
        <v>12.28</v>
      </c>
    </row>
    <row r="53" spans="1:4" ht="30" x14ac:dyDescent="0.25">
      <c r="A53" s="154">
        <v>13</v>
      </c>
      <c r="B53" s="87" t="s">
        <v>35</v>
      </c>
      <c r="C53" s="30" t="s">
        <v>37</v>
      </c>
      <c r="D53" s="97" t="s">
        <v>124</v>
      </c>
    </row>
    <row r="54" spans="1:4" x14ac:dyDescent="0.25">
      <c r="A54" s="155"/>
      <c r="B54" s="85" t="s">
        <v>36</v>
      </c>
      <c r="C54" s="30" t="s">
        <v>9</v>
      </c>
      <c r="D54" s="95">
        <f>'ЛЕСНАЯ,24'!D56+'ЛЕСНАЯ,26'!D56+'ЛЕСНАЯ,32'!D56+'ЛЕСНАЯ,33'!D56+'ЛЕСНАЯ,35'!D56+'ПУШКИНА,36'!D56+'ПУШКИНА,42'!D56+'ПУШКИНА,46'!D56+'ПОПОВА,14'!D56+'СВОБОДЫ,73'!D56+'НАХИМОВА,15А'!D56+'МИРА,95'!D56</f>
        <v>533480.89</v>
      </c>
    </row>
    <row r="55" spans="1:4" ht="64.5" x14ac:dyDescent="0.25">
      <c r="A55" s="155"/>
      <c r="B55" s="86" t="s">
        <v>28</v>
      </c>
      <c r="C55" s="30" t="s">
        <v>37</v>
      </c>
      <c r="D55" s="107" t="s">
        <v>128</v>
      </c>
    </row>
    <row r="56" spans="1:4" x14ac:dyDescent="0.25">
      <c r="A56" s="155"/>
      <c r="B56" s="85" t="s">
        <v>29</v>
      </c>
      <c r="C56" s="30" t="s">
        <v>37</v>
      </c>
      <c r="D56" s="38" t="s">
        <v>120</v>
      </c>
    </row>
    <row r="57" spans="1:4" x14ac:dyDescent="0.25">
      <c r="A57" s="155"/>
      <c r="B57" s="85" t="s">
        <v>30</v>
      </c>
      <c r="C57" s="30" t="s">
        <v>37</v>
      </c>
      <c r="D57" s="94" t="s">
        <v>31</v>
      </c>
    </row>
    <row r="58" spans="1:4" x14ac:dyDescent="0.25">
      <c r="A58" s="156"/>
      <c r="B58" s="85" t="s">
        <v>40</v>
      </c>
      <c r="C58" s="30" t="s">
        <v>9</v>
      </c>
      <c r="D58" s="95">
        <v>16.559999999999999</v>
      </c>
    </row>
    <row r="59" spans="1:4" ht="30" x14ac:dyDescent="0.25">
      <c r="A59" s="157">
        <v>14</v>
      </c>
      <c r="B59" s="84" t="s">
        <v>35</v>
      </c>
      <c r="C59" s="30" t="s">
        <v>37</v>
      </c>
      <c r="D59" s="92" t="s">
        <v>125</v>
      </c>
    </row>
    <row r="60" spans="1:4" x14ac:dyDescent="0.25">
      <c r="A60" s="158"/>
      <c r="B60" s="85" t="s">
        <v>36</v>
      </c>
      <c r="C60" s="30" t="s">
        <v>9</v>
      </c>
      <c r="D60" s="95">
        <f>'ЛЕСНАЯ,24'!D62+'ЛЕСНАЯ,26'!D62+'ЛЕСНАЯ,32'!D62+'ЛЕСНАЯ,33'!D62+'ЛЕСНАЯ,35'!D62+'ПУШКИНА,36'!D62+'ПУШКИНА,42'!D62+'ПУШКИНА,46'!D62+'ПОПОВА,14'!D62+'СВОБОДЫ,73'!D62+'НАХИМОВА,15А'!D62+'МИРА,95'!D62</f>
        <v>170009.97999999998</v>
      </c>
    </row>
    <row r="61" spans="1:4" ht="128.25" x14ac:dyDescent="0.25">
      <c r="A61" s="158"/>
      <c r="B61" s="86" t="s">
        <v>28</v>
      </c>
      <c r="C61" s="30" t="s">
        <v>37</v>
      </c>
      <c r="D61" s="108" t="s">
        <v>126</v>
      </c>
    </row>
    <row r="62" spans="1:4" x14ac:dyDescent="0.25">
      <c r="A62" s="158"/>
      <c r="B62" s="88" t="s">
        <v>29</v>
      </c>
      <c r="C62" s="30" t="s">
        <v>37</v>
      </c>
      <c r="D62" s="98" t="s">
        <v>127</v>
      </c>
    </row>
    <row r="63" spans="1:4" x14ac:dyDescent="0.25">
      <c r="A63" s="158"/>
      <c r="B63" s="85" t="s">
        <v>30</v>
      </c>
      <c r="C63" s="30" t="s">
        <v>37</v>
      </c>
      <c r="D63" s="94" t="s">
        <v>31</v>
      </c>
    </row>
    <row r="64" spans="1:4" x14ac:dyDescent="0.25">
      <c r="A64" s="159"/>
      <c r="B64" s="85" t="s">
        <v>40</v>
      </c>
      <c r="C64" s="30" t="s">
        <v>9</v>
      </c>
      <c r="D64" s="95">
        <v>5.28</v>
      </c>
    </row>
    <row r="65" spans="1:4" x14ac:dyDescent="0.25">
      <c r="A65" s="154" t="s">
        <v>101</v>
      </c>
      <c r="B65" s="84" t="s">
        <v>35</v>
      </c>
      <c r="C65" s="30" t="s">
        <v>37</v>
      </c>
      <c r="D65" s="92" t="s">
        <v>96</v>
      </c>
    </row>
    <row r="66" spans="1:4" x14ac:dyDescent="0.25">
      <c r="A66" s="155"/>
      <c r="B66" s="85" t="s">
        <v>36</v>
      </c>
      <c r="C66" s="30" t="s">
        <v>9</v>
      </c>
      <c r="D66" s="95">
        <f>'ЛЕСНАЯ,24'!D68+'ЛЕСНАЯ,26'!D68+'ЛЕСНАЯ,32'!D68+'ЛЕСНАЯ,33'!D68+'ЛЕСНАЯ,35'!D68+'ПУШКИНА,36'!D68+'ПУШКИНА,42'!D68+'ПУШКИНА,46'!D68+'ПОПОВА,14'!D68+'СВОБОДЫ,73'!D68+'НАХИМОВА,15А'!D68+'МИРА,95'!D68</f>
        <v>21922.77</v>
      </c>
    </row>
    <row r="67" spans="1:4" ht="39" x14ac:dyDescent="0.25">
      <c r="A67" s="155"/>
      <c r="B67" s="86" t="s">
        <v>28</v>
      </c>
      <c r="C67" s="30" t="s">
        <v>37</v>
      </c>
      <c r="D67" s="106" t="s">
        <v>119</v>
      </c>
    </row>
    <row r="68" spans="1:4" x14ac:dyDescent="0.25">
      <c r="A68" s="155"/>
      <c r="B68" s="88" t="s">
        <v>29</v>
      </c>
      <c r="C68" s="30" t="s">
        <v>37</v>
      </c>
      <c r="D68" s="98" t="s">
        <v>100</v>
      </c>
    </row>
    <row r="69" spans="1:4" x14ac:dyDescent="0.25">
      <c r="A69" s="155"/>
      <c r="B69" s="85" t="s">
        <v>30</v>
      </c>
      <c r="C69" s="30" t="s">
        <v>37</v>
      </c>
      <c r="D69" s="94" t="s">
        <v>31</v>
      </c>
    </row>
    <row r="70" spans="1:4" x14ac:dyDescent="0.25">
      <c r="A70" s="156"/>
      <c r="B70" s="85" t="s">
        <v>40</v>
      </c>
      <c r="C70" s="30" t="s">
        <v>9</v>
      </c>
      <c r="D70" s="95">
        <v>0.68</v>
      </c>
    </row>
    <row r="71" spans="1:4" x14ac:dyDescent="0.25">
      <c r="A71" s="160" t="s">
        <v>41</v>
      </c>
      <c r="B71" s="161"/>
      <c r="C71" s="161"/>
      <c r="D71" s="162"/>
    </row>
    <row r="72" spans="1:4" x14ac:dyDescent="0.25">
      <c r="A72" s="163">
        <v>15</v>
      </c>
      <c r="B72" s="100" t="s">
        <v>35</v>
      </c>
      <c r="C72" s="69" t="s">
        <v>37</v>
      </c>
      <c r="D72" s="101" t="s">
        <v>42</v>
      </c>
    </row>
    <row r="73" spans="1:4" x14ac:dyDescent="0.25">
      <c r="A73" s="164"/>
      <c r="B73" s="102" t="s">
        <v>36</v>
      </c>
      <c r="C73" s="69" t="s">
        <v>9</v>
      </c>
      <c r="D73" s="95">
        <f>'НАХИМОВА,15А'!D75</f>
        <v>7035</v>
      </c>
    </row>
    <row r="74" spans="1:4" ht="39" x14ac:dyDescent="0.25">
      <c r="A74" s="164"/>
      <c r="B74" s="103" t="s">
        <v>28</v>
      </c>
      <c r="C74" s="69" t="s">
        <v>37</v>
      </c>
      <c r="D74" s="104" t="s">
        <v>129</v>
      </c>
    </row>
    <row r="75" spans="1:4" x14ac:dyDescent="0.25">
      <c r="A75" s="164"/>
      <c r="B75" s="105" t="s">
        <v>29</v>
      </c>
      <c r="C75" s="69" t="s">
        <v>37</v>
      </c>
      <c r="D75" s="43" t="s">
        <v>34</v>
      </c>
    </row>
    <row r="76" spans="1:4" x14ac:dyDescent="0.25">
      <c r="A76" s="164"/>
      <c r="B76" s="102" t="s">
        <v>30</v>
      </c>
      <c r="C76" s="69" t="s">
        <v>37</v>
      </c>
      <c r="D76" s="95" t="s">
        <v>43</v>
      </c>
    </row>
    <row r="77" spans="1:4" x14ac:dyDescent="0.25">
      <c r="A77" s="165"/>
      <c r="B77" s="102" t="s">
        <v>40</v>
      </c>
      <c r="C77" s="69" t="s">
        <v>9</v>
      </c>
      <c r="D77" s="95">
        <f>'НАХИМОВА,15А'!D79</f>
        <v>1.04</v>
      </c>
    </row>
    <row r="78" spans="1:4" x14ac:dyDescent="0.25">
      <c r="A78" s="166" t="s">
        <v>61</v>
      </c>
      <c r="B78" s="167"/>
      <c r="C78" s="167"/>
      <c r="D78" s="168"/>
    </row>
    <row r="79" spans="1:4" x14ac:dyDescent="0.25">
      <c r="A79" s="75">
        <v>16</v>
      </c>
      <c r="B79" s="102" t="s">
        <v>44</v>
      </c>
      <c r="C79" s="69" t="s">
        <v>45</v>
      </c>
      <c r="D79" s="95">
        <v>0</v>
      </c>
    </row>
    <row r="80" spans="1:4" x14ac:dyDescent="0.25">
      <c r="A80" s="75">
        <v>17</v>
      </c>
      <c r="B80" s="102" t="s">
        <v>46</v>
      </c>
      <c r="C80" s="69" t="s">
        <v>45</v>
      </c>
      <c r="D80" s="95">
        <v>0</v>
      </c>
    </row>
    <row r="81" spans="1:4" x14ac:dyDescent="0.25">
      <c r="A81" s="75">
        <v>18</v>
      </c>
      <c r="B81" s="102" t="s">
        <v>65</v>
      </c>
      <c r="C81" s="69" t="s">
        <v>45</v>
      </c>
      <c r="D81" s="95">
        <v>0</v>
      </c>
    </row>
    <row r="82" spans="1:4" x14ac:dyDescent="0.25">
      <c r="A82" s="75">
        <v>19</v>
      </c>
      <c r="B82" s="102" t="s">
        <v>47</v>
      </c>
      <c r="C82" s="69" t="s">
        <v>9</v>
      </c>
      <c r="D82" s="95" t="s">
        <v>10</v>
      </c>
    </row>
    <row r="83" spans="1:4" x14ac:dyDescent="0.25">
      <c r="A83" s="151" t="s">
        <v>48</v>
      </c>
      <c r="B83" s="152"/>
      <c r="C83" s="152"/>
      <c r="D83" s="153"/>
    </row>
    <row r="84" spans="1:4" x14ac:dyDescent="0.25">
      <c r="A84" s="55">
        <v>20</v>
      </c>
      <c r="B84" s="85" t="s">
        <v>49</v>
      </c>
      <c r="C84" s="30" t="s">
        <v>9</v>
      </c>
      <c r="D84" s="95" t="s">
        <v>10</v>
      </c>
    </row>
    <row r="85" spans="1:4" x14ac:dyDescent="0.25">
      <c r="A85" s="55">
        <v>21</v>
      </c>
      <c r="B85" s="85" t="s">
        <v>50</v>
      </c>
      <c r="C85" s="30" t="s">
        <v>9</v>
      </c>
      <c r="D85" s="95" t="s">
        <v>10</v>
      </c>
    </row>
    <row r="86" spans="1:4" x14ac:dyDescent="0.25">
      <c r="A86" s="55">
        <v>22</v>
      </c>
      <c r="B86" s="85" t="s">
        <v>51</v>
      </c>
      <c r="C86" s="30" t="s">
        <v>9</v>
      </c>
      <c r="D86" s="95" t="s">
        <v>10</v>
      </c>
    </row>
    <row r="87" spans="1:4" x14ac:dyDescent="0.25">
      <c r="A87" s="55">
        <v>23</v>
      </c>
      <c r="B87" s="85" t="s">
        <v>52</v>
      </c>
      <c r="C87" s="30" t="s">
        <v>9</v>
      </c>
      <c r="D87" s="95" t="s">
        <v>10</v>
      </c>
    </row>
    <row r="88" spans="1:4" x14ac:dyDescent="0.25">
      <c r="A88" s="55">
        <v>24</v>
      </c>
      <c r="B88" s="85" t="s">
        <v>53</v>
      </c>
      <c r="C88" s="30" t="s">
        <v>9</v>
      </c>
      <c r="D88" s="95" t="s">
        <v>10</v>
      </c>
    </row>
    <row r="89" spans="1:4" x14ac:dyDescent="0.25">
      <c r="A89" s="55">
        <v>25</v>
      </c>
      <c r="B89" s="85" t="s">
        <v>54</v>
      </c>
      <c r="C89" s="30" t="s">
        <v>9</v>
      </c>
      <c r="D89" s="95">
        <f>'ЛЕСНАЯ,24'!D91+'ЛЕСНАЯ,26'!D91+'ЛЕСНАЯ,32'!D91+'ЛЕСНАЯ,33'!D91+'ЛЕСНАЯ,35'!D91+'ПУШКИНА,36'!D91+'ПУШКИНА,42'!D91+'ПУШКИНА,46'!D91+'ПОПОВА,14'!D91+'СВОБОДЫ,73'!D91+'НАХИМОВА,15А'!D91+'МИРА,95'!D91</f>
        <v>1211692.8400000001</v>
      </c>
    </row>
    <row r="90" spans="1:4" x14ac:dyDescent="0.25">
      <c r="C90" s="12"/>
    </row>
    <row r="91" spans="1:4" x14ac:dyDescent="0.25">
      <c r="C91" s="12"/>
    </row>
    <row r="92" spans="1:4" x14ac:dyDescent="0.25">
      <c r="C92" s="12"/>
    </row>
    <row r="93" spans="1:4" x14ac:dyDescent="0.25">
      <c r="C93" s="12"/>
    </row>
    <row r="94" spans="1:4" x14ac:dyDescent="0.25">
      <c r="C94" s="12"/>
    </row>
    <row r="95" spans="1:4" x14ac:dyDescent="0.25">
      <c r="C95" s="12"/>
    </row>
    <row r="96" spans="1:4" x14ac:dyDescent="0.25">
      <c r="C96" s="12"/>
    </row>
    <row r="97" spans="3:3" x14ac:dyDescent="0.25">
      <c r="C97" s="12"/>
    </row>
    <row r="98" spans="3:3" x14ac:dyDescent="0.25">
      <c r="C98" s="12"/>
    </row>
    <row r="99" spans="3:3" x14ac:dyDescent="0.25">
      <c r="C99" s="12"/>
    </row>
    <row r="100" spans="3:3" x14ac:dyDescent="0.25">
      <c r="C100" s="12"/>
    </row>
    <row r="101" spans="3:3" x14ac:dyDescent="0.25">
      <c r="C101" s="12"/>
    </row>
    <row r="102" spans="3:3" x14ac:dyDescent="0.25">
      <c r="C102" s="12"/>
    </row>
    <row r="103" spans="3:3" x14ac:dyDescent="0.25">
      <c r="C103" s="12"/>
    </row>
    <row r="104" spans="3:3" x14ac:dyDescent="0.25">
      <c r="C104" s="12"/>
    </row>
    <row r="105" spans="3:3" x14ac:dyDescent="0.25">
      <c r="C105" s="12"/>
    </row>
    <row r="106" spans="3:3" x14ac:dyDescent="0.25">
      <c r="C106" s="12"/>
    </row>
    <row r="107" spans="3:3" x14ac:dyDescent="0.25">
      <c r="C107" s="12"/>
    </row>
    <row r="108" spans="3:3" x14ac:dyDescent="0.25">
      <c r="C108" s="12"/>
    </row>
    <row r="109" spans="3:3" x14ac:dyDescent="0.25">
      <c r="C109" s="12"/>
    </row>
    <row r="110" spans="3:3" x14ac:dyDescent="0.25">
      <c r="C110" s="12"/>
    </row>
    <row r="111" spans="3:3" x14ac:dyDescent="0.25">
      <c r="C111" s="12"/>
    </row>
    <row r="112" spans="3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</sheetData>
  <mergeCells count="16">
    <mergeCell ref="A83:D83"/>
    <mergeCell ref="A47:A52"/>
    <mergeCell ref="A53:A58"/>
    <mergeCell ref="A59:A64"/>
    <mergeCell ref="A65:A70"/>
    <mergeCell ref="A71:D71"/>
    <mergeCell ref="A72:A77"/>
    <mergeCell ref="A78:D78"/>
    <mergeCell ref="A16:A21"/>
    <mergeCell ref="A22:A25"/>
    <mergeCell ref="A26:D27"/>
    <mergeCell ref="A1:D1"/>
    <mergeCell ref="A2:D2"/>
    <mergeCell ref="A4:A6"/>
    <mergeCell ref="A7:D8"/>
    <mergeCell ref="A12:A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4" zoomScaleNormal="100" workbookViewId="0">
      <selection activeCell="F19" sqref="F19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6" max="6" width="16.140625" customWidth="1"/>
  </cols>
  <sheetData>
    <row r="1" spans="1:4" x14ac:dyDescent="0.25">
      <c r="A1" s="203" t="s">
        <v>66</v>
      </c>
      <c r="B1" s="204"/>
      <c r="C1" s="204"/>
      <c r="D1" s="205"/>
    </row>
    <row r="2" spans="1:4" x14ac:dyDescent="0.25">
      <c r="A2" s="206" t="s">
        <v>0</v>
      </c>
      <c r="B2" s="207"/>
      <c r="C2" s="207"/>
      <c r="D2" s="208"/>
    </row>
    <row r="3" spans="1:4" x14ac:dyDescent="0.25">
      <c r="A3" s="203" t="s">
        <v>133</v>
      </c>
      <c r="B3" s="205"/>
      <c r="C3" s="139"/>
      <c r="D3" s="141"/>
    </row>
    <row r="4" spans="1:4" ht="30" customHeight="1" x14ac:dyDescent="0.25">
      <c r="A4" s="211" t="s">
        <v>131</v>
      </c>
      <c r="B4" s="212"/>
      <c r="C4" s="213">
        <v>492.1</v>
      </c>
      <c r="D4" s="214"/>
    </row>
    <row r="5" spans="1:4" x14ac:dyDescent="0.25">
      <c r="A5" s="215" t="s">
        <v>134</v>
      </c>
      <c r="B5" s="216"/>
      <c r="C5" s="217"/>
      <c r="D5" s="15" t="s">
        <v>71</v>
      </c>
    </row>
    <row r="6" spans="1:4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4" x14ac:dyDescent="0.25">
      <c r="A7" s="142" t="s">
        <v>5</v>
      </c>
      <c r="B7" s="3" t="s">
        <v>6</v>
      </c>
      <c r="C7" s="1"/>
      <c r="D7" s="16">
        <v>45015</v>
      </c>
    </row>
    <row r="8" spans="1:4" x14ac:dyDescent="0.25">
      <c r="A8" s="143"/>
      <c r="B8" s="1" t="s">
        <v>7</v>
      </c>
      <c r="C8" s="1"/>
      <c r="D8" s="16">
        <v>44774</v>
      </c>
    </row>
    <row r="9" spans="1:4" x14ac:dyDescent="0.25">
      <c r="A9" s="144"/>
      <c r="B9" s="1" t="s">
        <v>8</v>
      </c>
      <c r="C9" s="1"/>
      <c r="D9" s="16">
        <v>44926</v>
      </c>
    </row>
    <row r="10" spans="1:4" x14ac:dyDescent="0.25">
      <c r="A10" s="145" t="s">
        <v>63</v>
      </c>
      <c r="B10" s="146"/>
      <c r="C10" s="146"/>
      <c r="D10" s="147"/>
    </row>
    <row r="11" spans="1:4" x14ac:dyDescent="0.25">
      <c r="A11" s="148"/>
      <c r="B11" s="149"/>
      <c r="C11" s="149"/>
      <c r="D11" s="150"/>
    </row>
    <row r="12" spans="1:4" x14ac:dyDescent="0.25">
      <c r="A12" s="4">
        <v>2</v>
      </c>
      <c r="B12" s="1" t="s">
        <v>11</v>
      </c>
      <c r="C12" s="2" t="s">
        <v>9</v>
      </c>
      <c r="D12" s="9" t="s">
        <v>10</v>
      </c>
    </row>
    <row r="13" spans="1:4" x14ac:dyDescent="0.25">
      <c r="A13" s="2">
        <v>3</v>
      </c>
      <c r="B13" s="1" t="s">
        <v>12</v>
      </c>
      <c r="C13" s="2" t="s">
        <v>9</v>
      </c>
      <c r="D13" s="9" t="s">
        <v>10</v>
      </c>
    </row>
    <row r="14" spans="1:4" x14ac:dyDescent="0.25">
      <c r="A14" s="2">
        <v>4</v>
      </c>
      <c r="B14" s="1" t="s">
        <v>13</v>
      </c>
      <c r="C14" s="2" t="s">
        <v>9</v>
      </c>
      <c r="D14" s="9" t="s">
        <v>10</v>
      </c>
    </row>
    <row r="15" spans="1:4" ht="30" x14ac:dyDescent="0.25">
      <c r="A15" s="130">
        <v>5</v>
      </c>
      <c r="B15" s="6" t="s">
        <v>64</v>
      </c>
      <c r="C15" s="2" t="s">
        <v>9</v>
      </c>
      <c r="D15" s="118">
        <v>36237.57</v>
      </c>
    </row>
    <row r="16" spans="1:4" x14ac:dyDescent="0.25">
      <c r="A16" s="131"/>
      <c r="B16" s="7" t="s">
        <v>14</v>
      </c>
      <c r="C16" s="2" t="s">
        <v>9</v>
      </c>
      <c r="D16" s="9">
        <v>16796.11</v>
      </c>
    </row>
    <row r="17" spans="1:6" x14ac:dyDescent="0.25">
      <c r="A17" s="131"/>
      <c r="B17" s="7" t="s">
        <v>15</v>
      </c>
      <c r="C17" s="2" t="s">
        <v>9</v>
      </c>
      <c r="D17" s="9">
        <v>10026.94</v>
      </c>
    </row>
    <row r="18" spans="1:6" x14ac:dyDescent="0.25">
      <c r="A18" s="132"/>
      <c r="B18" s="7" t="s">
        <v>16</v>
      </c>
      <c r="C18" s="2" t="s">
        <v>9</v>
      </c>
      <c r="D18" s="9">
        <v>9414.52</v>
      </c>
    </row>
    <row r="19" spans="1:6" x14ac:dyDescent="0.25">
      <c r="A19" s="130">
        <v>6</v>
      </c>
      <c r="B19" s="3" t="s">
        <v>62</v>
      </c>
      <c r="C19" s="8" t="s">
        <v>9</v>
      </c>
      <c r="D19" s="115">
        <v>26397.02</v>
      </c>
      <c r="F19" s="20"/>
    </row>
    <row r="20" spans="1:6" x14ac:dyDescent="0.25">
      <c r="A20" s="131"/>
      <c r="B20" s="7" t="s">
        <v>17</v>
      </c>
      <c r="C20" s="2" t="s">
        <v>9</v>
      </c>
      <c r="D20" s="17">
        <f>D19</f>
        <v>26397.02</v>
      </c>
    </row>
    <row r="21" spans="1:6" x14ac:dyDescent="0.25">
      <c r="A21" s="131"/>
      <c r="B21" s="7" t="s">
        <v>18</v>
      </c>
      <c r="C21" s="2" t="s">
        <v>9</v>
      </c>
      <c r="D21" s="9" t="s">
        <v>10</v>
      </c>
    </row>
    <row r="22" spans="1:6" x14ac:dyDescent="0.25">
      <c r="A22" s="131"/>
      <c r="B22" s="7" t="s">
        <v>19</v>
      </c>
      <c r="C22" s="2" t="s">
        <v>9</v>
      </c>
      <c r="D22" s="9" t="s">
        <v>10</v>
      </c>
    </row>
    <row r="23" spans="1:6" x14ac:dyDescent="0.25">
      <c r="A23" s="132"/>
      <c r="B23" s="7" t="s">
        <v>20</v>
      </c>
      <c r="C23" s="2" t="s">
        <v>9</v>
      </c>
      <c r="D23" s="9" t="s">
        <v>10</v>
      </c>
    </row>
    <row r="24" spans="1:6" x14ac:dyDescent="0.25">
      <c r="A24" s="130">
        <v>7</v>
      </c>
      <c r="B24" s="3" t="s">
        <v>21</v>
      </c>
      <c r="C24" s="8" t="s">
        <v>9</v>
      </c>
      <c r="D24" s="79" t="s">
        <v>10</v>
      </c>
    </row>
    <row r="25" spans="1:6" x14ac:dyDescent="0.25">
      <c r="A25" s="131"/>
      <c r="B25" s="1" t="s">
        <v>22</v>
      </c>
      <c r="C25" s="2" t="s">
        <v>9</v>
      </c>
      <c r="D25" s="9" t="s">
        <v>10</v>
      </c>
    </row>
    <row r="26" spans="1:6" x14ac:dyDescent="0.25">
      <c r="A26" s="131"/>
      <c r="B26" s="1" t="s">
        <v>23</v>
      </c>
      <c r="C26" s="2" t="s">
        <v>9</v>
      </c>
      <c r="D26" s="9" t="s">
        <v>10</v>
      </c>
    </row>
    <row r="27" spans="1:6" x14ac:dyDescent="0.25">
      <c r="A27" s="132"/>
      <c r="B27" s="1" t="s">
        <v>24</v>
      </c>
      <c r="C27" s="2" t="s">
        <v>9</v>
      </c>
      <c r="D27" s="117">
        <v>7230</v>
      </c>
    </row>
    <row r="28" spans="1:6" x14ac:dyDescent="0.25">
      <c r="A28" s="133" t="s">
        <v>25</v>
      </c>
      <c r="B28" s="134"/>
      <c r="C28" s="134"/>
      <c r="D28" s="135"/>
    </row>
    <row r="29" spans="1:6" x14ac:dyDescent="0.25">
      <c r="A29" s="136"/>
      <c r="B29" s="137"/>
      <c r="C29" s="137"/>
      <c r="D29" s="138"/>
    </row>
    <row r="30" spans="1:6" x14ac:dyDescent="0.25">
      <c r="A30" s="57" t="s">
        <v>106</v>
      </c>
      <c r="B30" s="58"/>
      <c r="C30" s="58"/>
      <c r="D30" s="121">
        <f>D32+D38+D44+D56+D62+D68</f>
        <v>1442491.3</v>
      </c>
    </row>
    <row r="31" spans="1:6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6" x14ac:dyDescent="0.25">
      <c r="A32" s="49"/>
      <c r="B32" s="32" t="s">
        <v>27</v>
      </c>
      <c r="C32" s="30" t="s">
        <v>9</v>
      </c>
      <c r="D32" s="38">
        <v>1382124.93</v>
      </c>
    </row>
    <row r="33" spans="1:6" ht="51.75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6" x14ac:dyDescent="0.25">
      <c r="A34" s="49"/>
      <c r="B34" s="32" t="s">
        <v>29</v>
      </c>
      <c r="C34" s="30" t="s">
        <v>37</v>
      </c>
      <c r="D34" s="77" t="s">
        <v>33</v>
      </c>
      <c r="F34" s="20"/>
    </row>
    <row r="35" spans="1:6" x14ac:dyDescent="0.25">
      <c r="A35" s="49"/>
      <c r="B35" s="32" t="s">
        <v>30</v>
      </c>
      <c r="C35" s="30" t="s">
        <v>37</v>
      </c>
      <c r="D35" s="38" t="s">
        <v>31</v>
      </c>
    </row>
    <row r="36" spans="1:6" x14ac:dyDescent="0.25">
      <c r="A36" s="49"/>
      <c r="B36" s="32" t="s">
        <v>32</v>
      </c>
      <c r="C36" s="30" t="s">
        <v>9</v>
      </c>
      <c r="D36" s="38">
        <v>2808.62</v>
      </c>
    </row>
    <row r="37" spans="1:6" ht="30" x14ac:dyDescent="0.25">
      <c r="A37" s="45">
        <v>9</v>
      </c>
      <c r="B37" s="29" t="s">
        <v>35</v>
      </c>
      <c r="C37" s="30" t="s">
        <v>37</v>
      </c>
      <c r="D37" s="71" t="s">
        <v>98</v>
      </c>
    </row>
    <row r="38" spans="1:6" x14ac:dyDescent="0.25">
      <c r="A38" s="46"/>
      <c r="B38" s="32" t="s">
        <v>36</v>
      </c>
      <c r="C38" s="30" t="s">
        <v>9</v>
      </c>
      <c r="D38" s="38">
        <v>5473.71</v>
      </c>
    </row>
    <row r="39" spans="1:6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6" x14ac:dyDescent="0.25">
      <c r="A40" s="46"/>
      <c r="B40" s="32" t="s">
        <v>29</v>
      </c>
      <c r="C40" s="30" t="s">
        <v>37</v>
      </c>
      <c r="D40" s="38" t="s">
        <v>33</v>
      </c>
    </row>
    <row r="41" spans="1:6" x14ac:dyDescent="0.25">
      <c r="A41" s="46"/>
      <c r="B41" s="32" t="s">
        <v>30</v>
      </c>
      <c r="C41" s="30" t="s">
        <v>37</v>
      </c>
      <c r="D41" s="38" t="s">
        <v>31</v>
      </c>
    </row>
    <row r="42" spans="1:6" x14ac:dyDescent="0.25">
      <c r="A42" s="47"/>
      <c r="B42" s="32" t="s">
        <v>32</v>
      </c>
      <c r="C42" s="30" t="s">
        <v>9</v>
      </c>
      <c r="D42" s="38">
        <v>9.77</v>
      </c>
    </row>
    <row r="43" spans="1:6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6" x14ac:dyDescent="0.25">
      <c r="A44" s="51"/>
      <c r="B44" s="32" t="s">
        <v>36</v>
      </c>
      <c r="C44" s="30" t="s">
        <v>9</v>
      </c>
      <c r="D44" s="38">
        <v>39602.5</v>
      </c>
    </row>
    <row r="45" spans="1:6" ht="30" x14ac:dyDescent="0.25">
      <c r="A45" s="51"/>
      <c r="B45" s="33" t="s">
        <v>28</v>
      </c>
      <c r="C45" s="30" t="s">
        <v>37</v>
      </c>
      <c r="D45" s="106" t="s">
        <v>118</v>
      </c>
    </row>
    <row r="46" spans="1:6" x14ac:dyDescent="0.25">
      <c r="A46" s="51"/>
      <c r="B46" s="32" t="s">
        <v>29</v>
      </c>
      <c r="C46" s="30" t="s">
        <v>37</v>
      </c>
      <c r="D46" s="78" t="s">
        <v>39</v>
      </c>
    </row>
    <row r="47" spans="1:6" x14ac:dyDescent="0.25">
      <c r="A47" s="51"/>
      <c r="B47" s="32" t="s">
        <v>30</v>
      </c>
      <c r="C47" s="30" t="s">
        <v>37</v>
      </c>
      <c r="D47" s="38" t="s">
        <v>31</v>
      </c>
    </row>
    <row r="48" spans="1:6" x14ac:dyDescent="0.25">
      <c r="A48" s="51"/>
      <c r="B48" s="32" t="s">
        <v>32</v>
      </c>
      <c r="C48" s="30" t="s">
        <v>9</v>
      </c>
      <c r="D48" s="38">
        <v>80.47</v>
      </c>
    </row>
    <row r="49" spans="1:6" ht="30" x14ac:dyDescent="0.25">
      <c r="A49" s="154">
        <v>12</v>
      </c>
      <c r="B49" s="29" t="s">
        <v>35</v>
      </c>
      <c r="C49" s="30" t="s">
        <v>37</v>
      </c>
      <c r="D49" s="71" t="s">
        <v>121</v>
      </c>
    </row>
    <row r="50" spans="1:6" x14ac:dyDescent="0.25">
      <c r="A50" s="155"/>
      <c r="B50" s="32" t="s">
        <v>36</v>
      </c>
      <c r="C50" s="30" t="s">
        <v>9</v>
      </c>
      <c r="D50" s="38" t="s">
        <v>10</v>
      </c>
    </row>
    <row r="51" spans="1:6" ht="51" x14ac:dyDescent="0.25">
      <c r="A51" s="155"/>
      <c r="B51" s="33" t="s">
        <v>28</v>
      </c>
      <c r="C51" s="30" t="s">
        <v>37</v>
      </c>
      <c r="D51" s="109" t="s">
        <v>122</v>
      </c>
    </row>
    <row r="52" spans="1:6" x14ac:dyDescent="0.25">
      <c r="A52" s="155"/>
      <c r="B52" s="32" t="s">
        <v>29</v>
      </c>
      <c r="C52" s="30" t="s">
        <v>37</v>
      </c>
      <c r="D52" s="38" t="s">
        <v>33</v>
      </c>
    </row>
    <row r="53" spans="1:6" x14ac:dyDescent="0.25">
      <c r="A53" s="155"/>
      <c r="B53" s="32" t="s">
        <v>30</v>
      </c>
      <c r="C53" s="30" t="s">
        <v>37</v>
      </c>
      <c r="D53" s="38" t="s">
        <v>31</v>
      </c>
    </row>
    <row r="54" spans="1:6" x14ac:dyDescent="0.25">
      <c r="A54" s="155"/>
      <c r="B54" s="32" t="s">
        <v>32</v>
      </c>
      <c r="C54" s="30" t="s">
        <v>9</v>
      </c>
      <c r="D54" s="38" t="s">
        <v>10</v>
      </c>
    </row>
    <row r="55" spans="1:6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6" x14ac:dyDescent="0.25">
      <c r="A56" s="155"/>
      <c r="B56" s="32" t="s">
        <v>36</v>
      </c>
      <c r="C56" s="30" t="s">
        <v>9</v>
      </c>
      <c r="D56" s="38">
        <v>3511.48</v>
      </c>
    </row>
    <row r="57" spans="1:6" ht="77.25" x14ac:dyDescent="0.25">
      <c r="A57" s="155"/>
      <c r="B57" s="33" t="s">
        <v>28</v>
      </c>
      <c r="C57" s="30" t="s">
        <v>37</v>
      </c>
      <c r="D57" s="107" t="s">
        <v>128</v>
      </c>
    </row>
    <row r="58" spans="1:6" x14ac:dyDescent="0.25">
      <c r="A58" s="155"/>
      <c r="B58" s="32" t="s">
        <v>29</v>
      </c>
      <c r="C58" s="30" t="s">
        <v>37</v>
      </c>
      <c r="D58" s="38" t="s">
        <v>120</v>
      </c>
    </row>
    <row r="59" spans="1:6" x14ac:dyDescent="0.25">
      <c r="A59" s="155"/>
      <c r="B59" s="32" t="s">
        <v>30</v>
      </c>
      <c r="C59" s="30" t="s">
        <v>37</v>
      </c>
      <c r="D59" s="38" t="s">
        <v>31</v>
      </c>
    </row>
    <row r="60" spans="1:6" x14ac:dyDescent="0.25">
      <c r="A60" s="156"/>
      <c r="B60" s="32" t="s">
        <v>32</v>
      </c>
      <c r="C60" s="30" t="s">
        <v>9</v>
      </c>
      <c r="D60" s="38">
        <v>6.89</v>
      </c>
    </row>
    <row r="61" spans="1:6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6" x14ac:dyDescent="0.25">
      <c r="A62" s="158"/>
      <c r="B62" s="32" t="s">
        <v>36</v>
      </c>
      <c r="C62" s="30" t="s">
        <v>9</v>
      </c>
      <c r="D62" s="38">
        <v>11550.07</v>
      </c>
      <c r="F62" s="20"/>
    </row>
    <row r="63" spans="1:6" ht="30" x14ac:dyDescent="0.25">
      <c r="A63" s="158"/>
      <c r="B63" s="33" t="s">
        <v>28</v>
      </c>
      <c r="C63" s="30" t="s">
        <v>37</v>
      </c>
      <c r="D63" s="34" t="s">
        <v>99</v>
      </c>
    </row>
    <row r="64" spans="1:6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23.47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228.61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0.46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54">
        <v>15</v>
      </c>
      <c r="B74" s="29" t="s">
        <v>35</v>
      </c>
      <c r="C74" s="30" t="s">
        <v>37</v>
      </c>
      <c r="D74" s="31" t="s">
        <v>42</v>
      </c>
    </row>
    <row r="75" spans="1:4" x14ac:dyDescent="0.25">
      <c r="A75" s="155"/>
      <c r="B75" s="32" t="s">
        <v>36</v>
      </c>
      <c r="C75" s="30" t="s">
        <v>9</v>
      </c>
      <c r="D75" s="38" t="s">
        <v>10</v>
      </c>
    </row>
    <row r="76" spans="1:4" ht="30" x14ac:dyDescent="0.25">
      <c r="A76" s="155"/>
      <c r="B76" s="33" t="s">
        <v>28</v>
      </c>
      <c r="C76" s="30" t="s">
        <v>37</v>
      </c>
      <c r="D76" s="73" t="s">
        <v>42</v>
      </c>
    </row>
    <row r="77" spans="1:4" x14ac:dyDescent="0.25">
      <c r="A77" s="155"/>
      <c r="B77" s="42" t="s">
        <v>29</v>
      </c>
      <c r="C77" s="30" t="s">
        <v>37</v>
      </c>
      <c r="D77" s="73" t="s">
        <v>34</v>
      </c>
    </row>
    <row r="78" spans="1:4" x14ac:dyDescent="0.25">
      <c r="A78" s="155"/>
      <c r="B78" s="32" t="s">
        <v>30</v>
      </c>
      <c r="C78" s="30" t="s">
        <v>37</v>
      </c>
      <c r="D78" s="38" t="s">
        <v>43</v>
      </c>
    </row>
    <row r="79" spans="1:4" x14ac:dyDescent="0.25">
      <c r="A79" s="156"/>
      <c r="B79" s="32" t="s">
        <v>40</v>
      </c>
      <c r="C79" s="30" t="s">
        <v>9</v>
      </c>
      <c r="D79" s="38" t="s">
        <v>10</v>
      </c>
    </row>
    <row r="80" spans="1:4" x14ac:dyDescent="0.25">
      <c r="A80" s="151" t="s">
        <v>61</v>
      </c>
      <c r="B80" s="152"/>
      <c r="C80" s="152"/>
      <c r="D80" s="153"/>
    </row>
    <row r="81" spans="1:4" x14ac:dyDescent="0.25">
      <c r="A81" s="55">
        <v>16</v>
      </c>
      <c r="B81" s="32" t="s">
        <v>44</v>
      </c>
      <c r="C81" s="30" t="s">
        <v>45</v>
      </c>
      <c r="D81" s="38">
        <v>0</v>
      </c>
    </row>
    <row r="82" spans="1:4" x14ac:dyDescent="0.25">
      <c r="A82" s="55">
        <v>17</v>
      </c>
      <c r="B82" s="32" t="s">
        <v>46</v>
      </c>
      <c r="C82" s="30" t="s">
        <v>45</v>
      </c>
      <c r="D82" s="38">
        <v>0</v>
      </c>
    </row>
    <row r="83" spans="1:4" x14ac:dyDescent="0.25">
      <c r="A83" s="55">
        <v>18</v>
      </c>
      <c r="B83" s="32" t="s">
        <v>65</v>
      </c>
      <c r="C83" s="30" t="s">
        <v>45</v>
      </c>
      <c r="D83" s="38">
        <v>0</v>
      </c>
    </row>
    <row r="84" spans="1:4" x14ac:dyDescent="0.25">
      <c r="A84" s="55">
        <v>19</v>
      </c>
      <c r="B84" s="32" t="s">
        <v>47</v>
      </c>
      <c r="C84" s="30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7230</v>
      </c>
    </row>
  </sheetData>
  <mergeCells count="21"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67:A72"/>
    <mergeCell ref="A28:D29"/>
    <mergeCell ref="A49:A54"/>
    <mergeCell ref="A55:A60"/>
    <mergeCell ref="A61:A6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zoomScaleNormal="100" workbookViewId="0">
      <selection activeCell="D68" sqref="D68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6" max="6" width="10" bestFit="1" customWidth="1"/>
  </cols>
  <sheetData>
    <row r="1" spans="1:6" x14ac:dyDescent="0.25">
      <c r="A1" s="203" t="s">
        <v>66</v>
      </c>
      <c r="B1" s="204"/>
      <c r="C1" s="204"/>
      <c r="D1" s="205"/>
    </row>
    <row r="2" spans="1:6" x14ac:dyDescent="0.25">
      <c r="A2" s="206" t="s">
        <v>0</v>
      </c>
      <c r="B2" s="207"/>
      <c r="C2" s="207"/>
      <c r="D2" s="208"/>
    </row>
    <row r="3" spans="1:6" x14ac:dyDescent="0.25">
      <c r="A3" s="203" t="s">
        <v>67</v>
      </c>
      <c r="B3" s="205"/>
      <c r="C3" s="139"/>
      <c r="D3" s="141"/>
    </row>
    <row r="4" spans="1:6" ht="30" customHeight="1" x14ac:dyDescent="0.25">
      <c r="A4" s="211" t="s">
        <v>131</v>
      </c>
      <c r="B4" s="212"/>
      <c r="C4" s="213">
        <v>1866.5</v>
      </c>
      <c r="D4" s="214"/>
    </row>
    <row r="5" spans="1:6" x14ac:dyDescent="0.25">
      <c r="A5" s="215" t="s">
        <v>135</v>
      </c>
      <c r="B5" s="216"/>
      <c r="C5" s="217"/>
      <c r="D5" s="15" t="s">
        <v>68</v>
      </c>
    </row>
    <row r="6" spans="1:6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6" x14ac:dyDescent="0.25">
      <c r="A7" s="142" t="s">
        <v>5</v>
      </c>
      <c r="B7" s="3" t="s">
        <v>6</v>
      </c>
      <c r="C7" s="1"/>
      <c r="D7" s="16">
        <v>45015</v>
      </c>
    </row>
    <row r="8" spans="1:6" x14ac:dyDescent="0.25">
      <c r="A8" s="143"/>
      <c r="B8" s="1" t="s">
        <v>7</v>
      </c>
      <c r="C8" s="1"/>
      <c r="D8" s="16">
        <v>44835</v>
      </c>
    </row>
    <row r="9" spans="1:6" x14ac:dyDescent="0.25">
      <c r="A9" s="144"/>
      <c r="B9" s="1" t="s">
        <v>8</v>
      </c>
      <c r="C9" s="1"/>
      <c r="D9" s="16">
        <v>44926</v>
      </c>
    </row>
    <row r="10" spans="1:6" x14ac:dyDescent="0.25">
      <c r="A10" s="145" t="s">
        <v>63</v>
      </c>
      <c r="B10" s="146"/>
      <c r="C10" s="146"/>
      <c r="D10" s="147"/>
    </row>
    <row r="11" spans="1:6" x14ac:dyDescent="0.25">
      <c r="A11" s="148"/>
      <c r="B11" s="149"/>
      <c r="C11" s="149"/>
      <c r="D11" s="150"/>
    </row>
    <row r="12" spans="1:6" x14ac:dyDescent="0.25">
      <c r="A12" s="4">
        <v>2</v>
      </c>
      <c r="B12" s="1" t="s">
        <v>11</v>
      </c>
      <c r="C12" s="2" t="s">
        <v>9</v>
      </c>
      <c r="D12" s="17" t="s">
        <v>10</v>
      </c>
    </row>
    <row r="13" spans="1:6" x14ac:dyDescent="0.25">
      <c r="A13" s="2">
        <v>3</v>
      </c>
      <c r="B13" s="1" t="s">
        <v>12</v>
      </c>
      <c r="C13" s="2" t="s">
        <v>9</v>
      </c>
      <c r="D13" s="17" t="s">
        <v>10</v>
      </c>
    </row>
    <row r="14" spans="1:6" x14ac:dyDescent="0.25">
      <c r="A14" s="2">
        <v>4</v>
      </c>
      <c r="B14" s="1" t="s">
        <v>13</v>
      </c>
      <c r="C14" s="2" t="s">
        <v>9</v>
      </c>
      <c r="D14" s="17" t="s">
        <v>10</v>
      </c>
    </row>
    <row r="15" spans="1:6" ht="30" x14ac:dyDescent="0.25">
      <c r="A15" s="130">
        <v>5</v>
      </c>
      <c r="B15" s="6" t="s">
        <v>64</v>
      </c>
      <c r="C15" s="2" t="s">
        <v>9</v>
      </c>
      <c r="D15" s="116">
        <v>112478.22</v>
      </c>
    </row>
    <row r="16" spans="1:6" x14ac:dyDescent="0.25">
      <c r="A16" s="131"/>
      <c r="B16" s="7" t="s">
        <v>14</v>
      </c>
      <c r="C16" s="2" t="s">
        <v>9</v>
      </c>
      <c r="D16" s="17">
        <v>52133.66</v>
      </c>
      <c r="F16" s="20"/>
    </row>
    <row r="17" spans="1:6" x14ac:dyDescent="0.25">
      <c r="A17" s="131"/>
      <c r="B17" s="7" t="s">
        <v>15</v>
      </c>
      <c r="C17" s="2" t="s">
        <v>9</v>
      </c>
      <c r="D17" s="17">
        <v>31122.720000000001</v>
      </c>
    </row>
    <row r="18" spans="1:6" x14ac:dyDescent="0.25">
      <c r="A18" s="132"/>
      <c r="B18" s="7" t="s">
        <v>16</v>
      </c>
      <c r="C18" s="2" t="s">
        <v>9</v>
      </c>
      <c r="D18" s="17">
        <v>29221.84</v>
      </c>
    </row>
    <row r="19" spans="1:6" x14ac:dyDescent="0.25">
      <c r="A19" s="130">
        <v>6</v>
      </c>
      <c r="B19" s="3" t="s">
        <v>62</v>
      </c>
      <c r="C19" s="8" t="s">
        <v>9</v>
      </c>
      <c r="D19" s="115">
        <v>72425.210000000006</v>
      </c>
      <c r="F19" s="20"/>
    </row>
    <row r="20" spans="1:6" x14ac:dyDescent="0.25">
      <c r="A20" s="131"/>
      <c r="B20" s="7" t="s">
        <v>17</v>
      </c>
      <c r="C20" s="2" t="s">
        <v>9</v>
      </c>
      <c r="D20" s="17">
        <f>D19</f>
        <v>72425.210000000006</v>
      </c>
    </row>
    <row r="21" spans="1:6" x14ac:dyDescent="0.25">
      <c r="A21" s="131"/>
      <c r="B21" s="7" t="s">
        <v>18</v>
      </c>
      <c r="C21" s="2" t="s">
        <v>9</v>
      </c>
      <c r="D21" s="17" t="s">
        <v>10</v>
      </c>
    </row>
    <row r="22" spans="1:6" x14ac:dyDescent="0.25">
      <c r="A22" s="131"/>
      <c r="B22" s="7" t="s">
        <v>19</v>
      </c>
      <c r="C22" s="2" t="s">
        <v>9</v>
      </c>
      <c r="D22" s="17" t="s">
        <v>10</v>
      </c>
    </row>
    <row r="23" spans="1:6" x14ac:dyDescent="0.25">
      <c r="A23" s="132"/>
      <c r="B23" s="7" t="s">
        <v>20</v>
      </c>
      <c r="C23" s="2" t="s">
        <v>9</v>
      </c>
      <c r="D23" s="17" t="s">
        <v>10</v>
      </c>
    </row>
    <row r="24" spans="1:6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6" x14ac:dyDescent="0.25">
      <c r="A25" s="131"/>
      <c r="B25" s="1" t="s">
        <v>22</v>
      </c>
      <c r="C25" s="2" t="s">
        <v>9</v>
      </c>
      <c r="D25" s="17" t="s">
        <v>10</v>
      </c>
    </row>
    <row r="26" spans="1:6" x14ac:dyDescent="0.25">
      <c r="A26" s="131"/>
      <c r="B26" s="1" t="s">
        <v>23</v>
      </c>
      <c r="C26" s="2" t="s">
        <v>9</v>
      </c>
      <c r="D26" s="17" t="s">
        <v>10</v>
      </c>
    </row>
    <row r="27" spans="1:6" x14ac:dyDescent="0.25">
      <c r="A27" s="132"/>
      <c r="B27" s="1" t="s">
        <v>24</v>
      </c>
      <c r="C27" s="2" t="s">
        <v>9</v>
      </c>
      <c r="D27" s="117">
        <v>37442.47</v>
      </c>
    </row>
    <row r="28" spans="1:6" x14ac:dyDescent="0.25">
      <c r="A28" s="133" t="s">
        <v>25</v>
      </c>
      <c r="B28" s="134"/>
      <c r="C28" s="134"/>
      <c r="D28" s="135"/>
    </row>
    <row r="29" spans="1:6" x14ac:dyDescent="0.25">
      <c r="A29" s="136"/>
      <c r="B29" s="137"/>
      <c r="C29" s="137"/>
      <c r="D29" s="138"/>
    </row>
    <row r="30" spans="1:6" x14ac:dyDescent="0.25">
      <c r="A30" s="57" t="s">
        <v>107</v>
      </c>
      <c r="B30" s="58"/>
      <c r="C30" s="58"/>
      <c r="D30" s="121">
        <f>D32+D38+D44+D50+D56+D62+D68</f>
        <v>693873.49000000011</v>
      </c>
    </row>
    <row r="31" spans="1:6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6" x14ac:dyDescent="0.25">
      <c r="A32" s="49"/>
      <c r="B32" s="32" t="s">
        <v>27</v>
      </c>
      <c r="C32" s="30" t="s">
        <v>9</v>
      </c>
      <c r="D32" s="38">
        <v>61314.45</v>
      </c>
    </row>
    <row r="33" spans="1:4" ht="49.5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4" x14ac:dyDescent="0.25">
      <c r="A34" s="49"/>
      <c r="B34" s="32" t="s">
        <v>29</v>
      </c>
      <c r="C34" s="30" t="s">
        <v>37</v>
      </c>
      <c r="D34" s="77" t="s">
        <v>33</v>
      </c>
    </row>
    <row r="35" spans="1:4" x14ac:dyDescent="0.25">
      <c r="A35" s="49"/>
      <c r="B35" s="32" t="s">
        <v>30</v>
      </c>
      <c r="C35" s="30" t="s">
        <v>37</v>
      </c>
      <c r="D35" s="38" t="s">
        <v>31</v>
      </c>
    </row>
    <row r="36" spans="1:4" x14ac:dyDescent="0.25">
      <c r="A36" s="49"/>
      <c r="B36" s="32" t="s">
        <v>32</v>
      </c>
      <c r="C36" s="30" t="s">
        <v>9</v>
      </c>
      <c r="D36" s="38">
        <v>32.840000000000003</v>
      </c>
    </row>
    <row r="37" spans="1:4" ht="30" x14ac:dyDescent="0.25">
      <c r="A37" s="45">
        <v>9</v>
      </c>
      <c r="B37" s="29" t="s">
        <v>35</v>
      </c>
      <c r="C37" s="30" t="s">
        <v>37</v>
      </c>
      <c r="D37" s="31" t="s">
        <v>98</v>
      </c>
    </row>
    <row r="38" spans="1:4" x14ac:dyDescent="0.25">
      <c r="A38" s="46"/>
      <c r="B38" s="32" t="s">
        <v>36</v>
      </c>
      <c r="C38" s="30" t="s">
        <v>9</v>
      </c>
      <c r="D38" s="38">
        <v>12717.97</v>
      </c>
    </row>
    <row r="39" spans="1:4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4" x14ac:dyDescent="0.25">
      <c r="A40" s="46"/>
      <c r="B40" s="32" t="s">
        <v>29</v>
      </c>
      <c r="C40" s="30" t="s">
        <v>37</v>
      </c>
      <c r="D40" s="38" t="s">
        <v>33</v>
      </c>
    </row>
    <row r="41" spans="1:4" x14ac:dyDescent="0.25">
      <c r="A41" s="46"/>
      <c r="B41" s="32" t="s">
        <v>30</v>
      </c>
      <c r="C41" s="30" t="s">
        <v>37</v>
      </c>
      <c r="D41" s="38" t="s">
        <v>31</v>
      </c>
    </row>
    <row r="42" spans="1:4" x14ac:dyDescent="0.25">
      <c r="A42" s="47"/>
      <c r="B42" s="32" t="s">
        <v>32</v>
      </c>
      <c r="C42" s="30" t="s">
        <v>9</v>
      </c>
      <c r="D42" s="38">
        <v>2.0299999999999998</v>
      </c>
    </row>
    <row r="43" spans="1:4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4" x14ac:dyDescent="0.25">
      <c r="A44" s="51"/>
      <c r="B44" s="32" t="s">
        <v>36</v>
      </c>
      <c r="C44" s="30" t="s">
        <v>9</v>
      </c>
      <c r="D44" s="38">
        <v>504486</v>
      </c>
    </row>
    <row r="45" spans="1:4" ht="30" x14ac:dyDescent="0.25">
      <c r="A45" s="51"/>
      <c r="B45" s="33" t="s">
        <v>28</v>
      </c>
      <c r="C45" s="30" t="s">
        <v>37</v>
      </c>
      <c r="D45" s="106" t="s">
        <v>118</v>
      </c>
    </row>
    <row r="46" spans="1:4" x14ac:dyDescent="0.25">
      <c r="A46" s="51"/>
      <c r="B46" s="32" t="s">
        <v>29</v>
      </c>
      <c r="C46" s="30" t="s">
        <v>37</v>
      </c>
      <c r="D46" s="78" t="s">
        <v>39</v>
      </c>
    </row>
    <row r="47" spans="1:4" x14ac:dyDescent="0.25">
      <c r="A47" s="51"/>
      <c r="B47" s="32" t="s">
        <v>30</v>
      </c>
      <c r="C47" s="30" t="s">
        <v>37</v>
      </c>
      <c r="D47" s="38" t="s">
        <v>31</v>
      </c>
    </row>
    <row r="48" spans="1:4" x14ac:dyDescent="0.25">
      <c r="A48" s="51"/>
      <c r="B48" s="32" t="s">
        <v>32</v>
      </c>
      <c r="C48" s="30" t="s">
        <v>9</v>
      </c>
      <c r="D48" s="38">
        <v>270.27999999999997</v>
      </c>
    </row>
    <row r="49" spans="1:6" ht="30" x14ac:dyDescent="0.25">
      <c r="A49" s="154">
        <v>12</v>
      </c>
      <c r="B49" s="29" t="s">
        <v>35</v>
      </c>
      <c r="C49" s="30" t="s">
        <v>37</v>
      </c>
      <c r="D49" s="31" t="s">
        <v>121</v>
      </c>
    </row>
    <row r="50" spans="1:6" x14ac:dyDescent="0.25">
      <c r="A50" s="155"/>
      <c r="B50" s="32" t="s">
        <v>36</v>
      </c>
      <c r="C50" s="30" t="s">
        <v>9</v>
      </c>
      <c r="D50" s="38">
        <v>75000</v>
      </c>
    </row>
    <row r="51" spans="1:6" ht="51" x14ac:dyDescent="0.25">
      <c r="A51" s="155"/>
      <c r="B51" s="33" t="s">
        <v>28</v>
      </c>
      <c r="C51" s="30" t="s">
        <v>37</v>
      </c>
      <c r="D51" s="109" t="s">
        <v>122</v>
      </c>
    </row>
    <row r="52" spans="1:6" x14ac:dyDescent="0.25">
      <c r="A52" s="155"/>
      <c r="B52" s="32" t="s">
        <v>29</v>
      </c>
      <c r="C52" s="30" t="s">
        <v>37</v>
      </c>
      <c r="D52" s="38" t="s">
        <v>33</v>
      </c>
    </row>
    <row r="53" spans="1:6" x14ac:dyDescent="0.25">
      <c r="A53" s="155"/>
      <c r="B53" s="32" t="s">
        <v>30</v>
      </c>
      <c r="C53" s="30" t="s">
        <v>37</v>
      </c>
      <c r="D53" s="38" t="s">
        <v>31</v>
      </c>
    </row>
    <row r="54" spans="1:6" x14ac:dyDescent="0.25">
      <c r="A54" s="155"/>
      <c r="B54" s="32" t="s">
        <v>32</v>
      </c>
      <c r="C54" s="30" t="s">
        <v>9</v>
      </c>
      <c r="D54" s="38">
        <v>40.18</v>
      </c>
    </row>
    <row r="55" spans="1:6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6" x14ac:dyDescent="0.25">
      <c r="A56" s="155"/>
      <c r="B56" s="32" t="s">
        <v>36</v>
      </c>
      <c r="C56" s="30" t="s">
        <v>9</v>
      </c>
      <c r="D56" s="38">
        <v>23476.68</v>
      </c>
    </row>
    <row r="57" spans="1:6" ht="77.25" x14ac:dyDescent="0.25">
      <c r="A57" s="155"/>
      <c r="B57" s="33" t="s">
        <v>28</v>
      </c>
      <c r="C57" s="30" t="s">
        <v>37</v>
      </c>
      <c r="D57" s="107" t="s">
        <v>128</v>
      </c>
    </row>
    <row r="58" spans="1:6" x14ac:dyDescent="0.25">
      <c r="A58" s="155"/>
      <c r="B58" s="32" t="s">
        <v>29</v>
      </c>
      <c r="C58" s="30" t="s">
        <v>37</v>
      </c>
      <c r="D58" s="38" t="s">
        <v>120</v>
      </c>
    </row>
    <row r="59" spans="1:6" x14ac:dyDescent="0.25">
      <c r="A59" s="155"/>
      <c r="B59" s="32" t="s">
        <v>30</v>
      </c>
      <c r="C59" s="30" t="s">
        <v>37</v>
      </c>
      <c r="D59" s="38" t="s">
        <v>31</v>
      </c>
    </row>
    <row r="60" spans="1:6" x14ac:dyDescent="0.25">
      <c r="A60" s="156"/>
      <c r="B60" s="32" t="s">
        <v>32</v>
      </c>
      <c r="C60" s="30" t="s">
        <v>9</v>
      </c>
      <c r="D60" s="38">
        <v>9.24</v>
      </c>
    </row>
    <row r="61" spans="1:6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6" x14ac:dyDescent="0.25">
      <c r="A62" s="158"/>
      <c r="B62" s="32" t="s">
        <v>36</v>
      </c>
      <c r="C62" s="30" t="s">
        <v>9</v>
      </c>
      <c r="D62" s="38">
        <v>16435.48</v>
      </c>
      <c r="F62" s="20"/>
    </row>
    <row r="63" spans="1:6" ht="30" x14ac:dyDescent="0.25">
      <c r="A63" s="158"/>
      <c r="B63" s="33" t="s">
        <v>28</v>
      </c>
      <c r="C63" s="30" t="s">
        <v>37</v>
      </c>
      <c r="D63" s="34" t="s">
        <v>99</v>
      </c>
    </row>
    <row r="64" spans="1:6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8.8000000000000007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442.91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0.23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63">
        <v>15</v>
      </c>
      <c r="B74" s="70" t="s">
        <v>35</v>
      </c>
      <c r="C74" s="69" t="s">
        <v>37</v>
      </c>
      <c r="D74" s="71" t="s">
        <v>42</v>
      </c>
    </row>
    <row r="75" spans="1:4" x14ac:dyDescent="0.25">
      <c r="A75" s="164"/>
      <c r="B75" s="68" t="s">
        <v>36</v>
      </c>
      <c r="C75" s="69" t="s">
        <v>9</v>
      </c>
      <c r="D75" s="38" t="s">
        <v>10</v>
      </c>
    </row>
    <row r="76" spans="1:4" ht="30" x14ac:dyDescent="0.25">
      <c r="A76" s="164"/>
      <c r="B76" s="72" t="s">
        <v>28</v>
      </c>
      <c r="C76" s="69" t="s">
        <v>37</v>
      </c>
      <c r="D76" s="73" t="s">
        <v>42</v>
      </c>
    </row>
    <row r="77" spans="1:4" x14ac:dyDescent="0.25">
      <c r="A77" s="164"/>
      <c r="B77" s="74" t="s">
        <v>29</v>
      </c>
      <c r="C77" s="69" t="s">
        <v>37</v>
      </c>
      <c r="D77" s="73" t="s">
        <v>34</v>
      </c>
    </row>
    <row r="78" spans="1:4" x14ac:dyDescent="0.25">
      <c r="A78" s="164"/>
      <c r="B78" s="68" t="s">
        <v>30</v>
      </c>
      <c r="C78" s="69" t="s">
        <v>37</v>
      </c>
      <c r="D78" s="38" t="s">
        <v>43</v>
      </c>
    </row>
    <row r="79" spans="1:4" x14ac:dyDescent="0.25">
      <c r="A79" s="165"/>
      <c r="B79" s="68" t="s">
        <v>40</v>
      </c>
      <c r="C79" s="69" t="s">
        <v>9</v>
      </c>
      <c r="D79" s="38" t="s">
        <v>10</v>
      </c>
    </row>
    <row r="80" spans="1:4" x14ac:dyDescent="0.25">
      <c r="A80" s="166" t="s">
        <v>61</v>
      </c>
      <c r="B80" s="167"/>
      <c r="C80" s="167"/>
      <c r="D80" s="168"/>
    </row>
    <row r="81" spans="1:4" x14ac:dyDescent="0.25">
      <c r="A81" s="75">
        <v>16</v>
      </c>
      <c r="B81" s="68" t="s">
        <v>44</v>
      </c>
      <c r="C81" s="69" t="s">
        <v>45</v>
      </c>
      <c r="D81" s="38">
        <v>0</v>
      </c>
    </row>
    <row r="82" spans="1:4" x14ac:dyDescent="0.25">
      <c r="A82" s="75">
        <v>17</v>
      </c>
      <c r="B82" s="68" t="s">
        <v>46</v>
      </c>
      <c r="C82" s="69" t="s">
        <v>45</v>
      </c>
      <c r="D82" s="38">
        <v>0</v>
      </c>
    </row>
    <row r="83" spans="1:4" x14ac:dyDescent="0.25">
      <c r="A83" s="75">
        <v>18</v>
      </c>
      <c r="B83" s="68" t="s">
        <v>65</v>
      </c>
      <c r="C83" s="69" t="s">
        <v>45</v>
      </c>
      <c r="D83" s="38">
        <v>0</v>
      </c>
    </row>
    <row r="84" spans="1:4" x14ac:dyDescent="0.25">
      <c r="A84" s="75">
        <v>19</v>
      </c>
      <c r="B84" s="68" t="s">
        <v>47</v>
      </c>
      <c r="C84" s="69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37442.47</v>
      </c>
    </row>
  </sheetData>
  <mergeCells count="21"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67:A72"/>
    <mergeCell ref="A28:D29"/>
    <mergeCell ref="A49:A54"/>
    <mergeCell ref="A55:A60"/>
    <mergeCell ref="A61:A6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zoomScaleNormal="100" workbookViewId="0">
      <selection activeCell="D68" sqref="D68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6" max="6" width="14.5703125" customWidth="1"/>
  </cols>
  <sheetData>
    <row r="1" spans="1:4" x14ac:dyDescent="0.25">
      <c r="A1" s="203" t="s">
        <v>66</v>
      </c>
      <c r="B1" s="204"/>
      <c r="C1" s="204"/>
      <c r="D1" s="205"/>
    </row>
    <row r="2" spans="1:4" x14ac:dyDescent="0.25">
      <c r="A2" s="206" t="s">
        <v>0</v>
      </c>
      <c r="B2" s="207"/>
      <c r="C2" s="207"/>
      <c r="D2" s="208"/>
    </row>
    <row r="3" spans="1:4" x14ac:dyDescent="0.25">
      <c r="A3" s="203" t="s">
        <v>136</v>
      </c>
      <c r="B3" s="205"/>
      <c r="C3" s="139"/>
      <c r="D3" s="141"/>
    </row>
    <row r="4" spans="1:4" ht="30" customHeight="1" x14ac:dyDescent="0.25">
      <c r="A4" s="211" t="s">
        <v>131</v>
      </c>
      <c r="B4" s="212"/>
      <c r="C4" s="213">
        <v>6720.5</v>
      </c>
      <c r="D4" s="214"/>
    </row>
    <row r="5" spans="1:4" x14ac:dyDescent="0.25">
      <c r="A5" s="215" t="s">
        <v>137</v>
      </c>
      <c r="B5" s="216"/>
      <c r="C5" s="217"/>
      <c r="D5" s="8" t="s">
        <v>69</v>
      </c>
    </row>
    <row r="6" spans="1:4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4" x14ac:dyDescent="0.25">
      <c r="A7" s="142" t="s">
        <v>5</v>
      </c>
      <c r="B7" s="3" t="s">
        <v>6</v>
      </c>
      <c r="C7" s="1"/>
      <c r="D7" s="16">
        <v>45015</v>
      </c>
    </row>
    <row r="8" spans="1:4" x14ac:dyDescent="0.25">
      <c r="A8" s="143"/>
      <c r="B8" s="1" t="s">
        <v>7</v>
      </c>
      <c r="C8" s="1"/>
      <c r="D8" s="16">
        <v>44853</v>
      </c>
    </row>
    <row r="9" spans="1:4" x14ac:dyDescent="0.25">
      <c r="A9" s="144"/>
      <c r="B9" s="1" t="s">
        <v>8</v>
      </c>
      <c r="C9" s="1"/>
      <c r="D9" s="16">
        <v>44926</v>
      </c>
    </row>
    <row r="10" spans="1:4" x14ac:dyDescent="0.25">
      <c r="A10" s="145" t="s">
        <v>63</v>
      </c>
      <c r="B10" s="146"/>
      <c r="C10" s="146"/>
      <c r="D10" s="147"/>
    </row>
    <row r="11" spans="1:4" x14ac:dyDescent="0.25">
      <c r="A11" s="148"/>
      <c r="B11" s="149"/>
      <c r="C11" s="149"/>
      <c r="D11" s="150"/>
    </row>
    <row r="12" spans="1:4" x14ac:dyDescent="0.25">
      <c r="A12" s="4">
        <v>2</v>
      </c>
      <c r="B12" s="1" t="s">
        <v>11</v>
      </c>
      <c r="C12" s="2" t="s">
        <v>9</v>
      </c>
      <c r="D12" s="17" t="s">
        <v>10</v>
      </c>
    </row>
    <row r="13" spans="1:4" x14ac:dyDescent="0.25">
      <c r="A13" s="2">
        <v>3</v>
      </c>
      <c r="B13" s="1" t="s">
        <v>12</v>
      </c>
      <c r="C13" s="2" t="s">
        <v>9</v>
      </c>
      <c r="D13" s="17" t="s">
        <v>10</v>
      </c>
    </row>
    <row r="14" spans="1:4" x14ac:dyDescent="0.25">
      <c r="A14" s="2">
        <v>4</v>
      </c>
      <c r="B14" s="1" t="s">
        <v>13</v>
      </c>
      <c r="C14" s="2" t="s">
        <v>9</v>
      </c>
      <c r="D14" s="17" t="s">
        <v>10</v>
      </c>
    </row>
    <row r="15" spans="1:4" ht="30" x14ac:dyDescent="0.25">
      <c r="A15" s="130">
        <v>5</v>
      </c>
      <c r="B15" s="6" t="s">
        <v>64</v>
      </c>
      <c r="C15" s="2" t="s">
        <v>9</v>
      </c>
      <c r="D15" s="116">
        <v>202763.09</v>
      </c>
    </row>
    <row r="16" spans="1:4" x14ac:dyDescent="0.25">
      <c r="A16" s="131"/>
      <c r="B16" s="7" t="s">
        <v>14</v>
      </c>
      <c r="C16" s="2" t="s">
        <v>9</v>
      </c>
      <c r="D16" s="17">
        <v>119001.66</v>
      </c>
    </row>
    <row r="17" spans="1:6" x14ac:dyDescent="0.25">
      <c r="A17" s="131"/>
      <c r="B17" s="7" t="s">
        <v>15</v>
      </c>
      <c r="C17" s="2" t="s">
        <v>9</v>
      </c>
      <c r="D17" s="17">
        <v>46736.89</v>
      </c>
      <c r="F17" s="20"/>
    </row>
    <row r="18" spans="1:6" x14ac:dyDescent="0.25">
      <c r="A18" s="132"/>
      <c r="B18" s="7" t="s">
        <v>16</v>
      </c>
      <c r="C18" s="2" t="s">
        <v>9</v>
      </c>
      <c r="D18" s="17">
        <v>37024.54</v>
      </c>
    </row>
    <row r="19" spans="1:6" x14ac:dyDescent="0.25">
      <c r="A19" s="130">
        <v>6</v>
      </c>
      <c r="B19" s="3" t="s">
        <v>62</v>
      </c>
      <c r="C19" s="8" t="s">
        <v>9</v>
      </c>
      <c r="D19" s="115">
        <v>41045.56</v>
      </c>
      <c r="F19" s="20"/>
    </row>
    <row r="20" spans="1:6" x14ac:dyDescent="0.25">
      <c r="A20" s="131"/>
      <c r="B20" s="7" t="s">
        <v>17</v>
      </c>
      <c r="C20" s="2" t="s">
        <v>9</v>
      </c>
      <c r="D20" s="17">
        <f>D19</f>
        <v>41045.56</v>
      </c>
    </row>
    <row r="21" spans="1:6" x14ac:dyDescent="0.25">
      <c r="A21" s="131"/>
      <c r="B21" s="7" t="s">
        <v>18</v>
      </c>
      <c r="C21" s="2" t="s">
        <v>9</v>
      </c>
      <c r="D21" s="17" t="s">
        <v>10</v>
      </c>
    </row>
    <row r="22" spans="1:6" x14ac:dyDescent="0.25">
      <c r="A22" s="131"/>
      <c r="B22" s="7" t="s">
        <v>19</v>
      </c>
      <c r="C22" s="2" t="s">
        <v>9</v>
      </c>
      <c r="D22" s="17" t="s">
        <v>10</v>
      </c>
    </row>
    <row r="23" spans="1:6" x14ac:dyDescent="0.25">
      <c r="A23" s="132"/>
      <c r="B23" s="7" t="s">
        <v>20</v>
      </c>
      <c r="C23" s="2" t="s">
        <v>9</v>
      </c>
      <c r="D23" s="17" t="s">
        <v>10</v>
      </c>
    </row>
    <row r="24" spans="1:6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6" x14ac:dyDescent="0.25">
      <c r="A25" s="131"/>
      <c r="B25" s="1" t="s">
        <v>22</v>
      </c>
      <c r="C25" s="2" t="s">
        <v>9</v>
      </c>
      <c r="D25" s="17" t="s">
        <v>10</v>
      </c>
    </row>
    <row r="26" spans="1:6" x14ac:dyDescent="0.25">
      <c r="A26" s="131"/>
      <c r="B26" s="1" t="s">
        <v>23</v>
      </c>
      <c r="C26" s="2" t="s">
        <v>9</v>
      </c>
      <c r="D26" s="17" t="s">
        <v>10</v>
      </c>
    </row>
    <row r="27" spans="1:6" x14ac:dyDescent="0.25">
      <c r="A27" s="132"/>
      <c r="B27" s="1" t="s">
        <v>24</v>
      </c>
      <c r="C27" s="2" t="s">
        <v>9</v>
      </c>
      <c r="D27" s="117">
        <v>159106.99</v>
      </c>
    </row>
    <row r="28" spans="1:6" x14ac:dyDescent="0.25">
      <c r="A28" s="133" t="s">
        <v>25</v>
      </c>
      <c r="B28" s="134"/>
      <c r="C28" s="134"/>
      <c r="D28" s="135"/>
    </row>
    <row r="29" spans="1:6" x14ac:dyDescent="0.25">
      <c r="A29" s="136"/>
      <c r="B29" s="137"/>
      <c r="C29" s="137"/>
      <c r="D29" s="138"/>
    </row>
    <row r="30" spans="1:6" x14ac:dyDescent="0.25">
      <c r="A30" s="57" t="s">
        <v>108</v>
      </c>
      <c r="B30" s="58"/>
      <c r="C30" s="58"/>
      <c r="D30" s="127">
        <f>D38+D44+D56+D62+D68</f>
        <v>77684.83</v>
      </c>
    </row>
    <row r="31" spans="1:6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6" x14ac:dyDescent="0.25">
      <c r="A32" s="49"/>
      <c r="B32" s="32" t="s">
        <v>27</v>
      </c>
      <c r="C32" s="30" t="s">
        <v>9</v>
      </c>
      <c r="D32" s="38">
        <v>0</v>
      </c>
    </row>
    <row r="33" spans="1:4" ht="53.25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4" x14ac:dyDescent="0.25">
      <c r="A34" s="49"/>
      <c r="B34" s="32" t="s">
        <v>29</v>
      </c>
      <c r="C34" s="30" t="s">
        <v>37</v>
      </c>
      <c r="D34" s="35" t="s">
        <v>33</v>
      </c>
    </row>
    <row r="35" spans="1:4" x14ac:dyDescent="0.25">
      <c r="A35" s="49"/>
      <c r="B35" s="32" t="s">
        <v>30</v>
      </c>
      <c r="C35" s="30" t="s">
        <v>37</v>
      </c>
      <c r="D35" s="36" t="s">
        <v>31</v>
      </c>
    </row>
    <row r="36" spans="1:4" x14ac:dyDescent="0.25">
      <c r="A36" s="49"/>
      <c r="B36" s="32" t="s">
        <v>32</v>
      </c>
      <c r="C36" s="30" t="s">
        <v>9</v>
      </c>
      <c r="D36" s="37" t="s">
        <v>10</v>
      </c>
    </row>
    <row r="37" spans="1:4" ht="30" x14ac:dyDescent="0.25">
      <c r="A37" s="45">
        <v>9</v>
      </c>
      <c r="B37" s="29" t="s">
        <v>35</v>
      </c>
      <c r="C37" s="30" t="s">
        <v>37</v>
      </c>
      <c r="D37" s="31" t="s">
        <v>98</v>
      </c>
    </row>
    <row r="38" spans="1:4" x14ac:dyDescent="0.25">
      <c r="A38" s="46"/>
      <c r="B38" s="32" t="s">
        <v>36</v>
      </c>
      <c r="C38" s="30" t="s">
        <v>9</v>
      </c>
      <c r="D38" s="38">
        <v>0</v>
      </c>
    </row>
    <row r="39" spans="1:4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4" x14ac:dyDescent="0.25">
      <c r="A40" s="46"/>
      <c r="B40" s="32" t="s">
        <v>29</v>
      </c>
      <c r="C40" s="30" t="s">
        <v>37</v>
      </c>
      <c r="D40" s="38" t="s">
        <v>33</v>
      </c>
    </row>
    <row r="41" spans="1:4" x14ac:dyDescent="0.25">
      <c r="A41" s="46"/>
      <c r="B41" s="32" t="s">
        <v>30</v>
      </c>
      <c r="C41" s="30" t="s">
        <v>37</v>
      </c>
      <c r="D41" s="38" t="s">
        <v>31</v>
      </c>
    </row>
    <row r="42" spans="1:4" x14ac:dyDescent="0.25">
      <c r="A42" s="47"/>
      <c r="B42" s="32" t="s">
        <v>32</v>
      </c>
      <c r="C42" s="30" t="s">
        <v>9</v>
      </c>
      <c r="D42" s="38">
        <v>1.66</v>
      </c>
    </row>
    <row r="43" spans="1:4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4" x14ac:dyDescent="0.25">
      <c r="A44" s="51"/>
      <c r="B44" s="32" t="s">
        <v>36</v>
      </c>
      <c r="C44" s="30" t="s">
        <v>9</v>
      </c>
      <c r="D44" s="38">
        <v>0</v>
      </c>
    </row>
    <row r="45" spans="1:4" ht="30" x14ac:dyDescent="0.25">
      <c r="A45" s="51"/>
      <c r="B45" s="33" t="s">
        <v>28</v>
      </c>
      <c r="C45" s="30" t="s">
        <v>37</v>
      </c>
      <c r="D45" s="106" t="s">
        <v>118</v>
      </c>
    </row>
    <row r="46" spans="1:4" x14ac:dyDescent="0.25">
      <c r="A46" s="51"/>
      <c r="B46" s="32" t="s">
        <v>29</v>
      </c>
      <c r="C46" s="30" t="s">
        <v>37</v>
      </c>
      <c r="D46" s="78" t="s">
        <v>39</v>
      </c>
    </row>
    <row r="47" spans="1:4" x14ac:dyDescent="0.25">
      <c r="A47" s="51"/>
      <c r="B47" s="32" t="s">
        <v>30</v>
      </c>
      <c r="C47" s="30" t="s">
        <v>37</v>
      </c>
      <c r="D47" s="38" t="s">
        <v>31</v>
      </c>
    </row>
    <row r="48" spans="1:4" x14ac:dyDescent="0.25">
      <c r="A48" s="51"/>
      <c r="B48" s="32" t="s">
        <v>32</v>
      </c>
      <c r="C48" s="30" t="s">
        <v>9</v>
      </c>
      <c r="D48" s="38">
        <v>7.0000000000000007E-2</v>
      </c>
    </row>
    <row r="49" spans="1:6" ht="30" x14ac:dyDescent="0.25">
      <c r="A49" s="154">
        <v>12</v>
      </c>
      <c r="B49" s="29" t="s">
        <v>35</v>
      </c>
      <c r="C49" s="30" t="s">
        <v>37</v>
      </c>
      <c r="D49" s="31" t="s">
        <v>121</v>
      </c>
    </row>
    <row r="50" spans="1:6" x14ac:dyDescent="0.25">
      <c r="A50" s="155"/>
      <c r="B50" s="32" t="s">
        <v>36</v>
      </c>
      <c r="C50" s="30" t="s">
        <v>9</v>
      </c>
      <c r="D50" s="38" t="s">
        <v>10</v>
      </c>
    </row>
    <row r="51" spans="1:6" ht="51" x14ac:dyDescent="0.25">
      <c r="A51" s="155"/>
      <c r="B51" s="33" t="s">
        <v>28</v>
      </c>
      <c r="C51" s="30" t="s">
        <v>37</v>
      </c>
      <c r="D51" s="109" t="s">
        <v>122</v>
      </c>
    </row>
    <row r="52" spans="1:6" x14ac:dyDescent="0.25">
      <c r="A52" s="155"/>
      <c r="B52" s="32" t="s">
        <v>29</v>
      </c>
      <c r="C52" s="30" t="s">
        <v>37</v>
      </c>
      <c r="D52" s="38" t="s">
        <v>33</v>
      </c>
    </row>
    <row r="53" spans="1:6" x14ac:dyDescent="0.25">
      <c r="A53" s="155"/>
      <c r="B53" s="32" t="s">
        <v>30</v>
      </c>
      <c r="C53" s="30" t="s">
        <v>37</v>
      </c>
      <c r="D53" s="38" t="s">
        <v>31</v>
      </c>
    </row>
    <row r="54" spans="1:6" x14ac:dyDescent="0.25">
      <c r="A54" s="155"/>
      <c r="B54" s="32" t="s">
        <v>32</v>
      </c>
      <c r="C54" s="30" t="s">
        <v>9</v>
      </c>
      <c r="D54" s="38" t="s">
        <v>10</v>
      </c>
    </row>
    <row r="55" spans="1:6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6" x14ac:dyDescent="0.25">
      <c r="A56" s="155"/>
      <c r="B56" s="32" t="s">
        <v>36</v>
      </c>
      <c r="C56" s="30" t="s">
        <v>9</v>
      </c>
      <c r="D56" s="38">
        <v>70970.009999999995</v>
      </c>
    </row>
    <row r="57" spans="1:6" ht="77.25" x14ac:dyDescent="0.25">
      <c r="A57" s="155"/>
      <c r="B57" s="33" t="s">
        <v>28</v>
      </c>
      <c r="C57" s="30" t="s">
        <v>37</v>
      </c>
      <c r="D57" s="107" t="s">
        <v>128</v>
      </c>
    </row>
    <row r="58" spans="1:6" x14ac:dyDescent="0.25">
      <c r="A58" s="155"/>
      <c r="B58" s="32" t="s">
        <v>29</v>
      </c>
      <c r="C58" s="30" t="s">
        <v>37</v>
      </c>
      <c r="D58" s="38" t="s">
        <v>120</v>
      </c>
    </row>
    <row r="59" spans="1:6" x14ac:dyDescent="0.25">
      <c r="A59" s="155"/>
      <c r="B59" s="32" t="s">
        <v>30</v>
      </c>
      <c r="C59" s="30" t="s">
        <v>37</v>
      </c>
      <c r="D59" s="38" t="s">
        <v>31</v>
      </c>
    </row>
    <row r="60" spans="1:6" x14ac:dyDescent="0.25">
      <c r="A60" s="156"/>
      <c r="B60" s="32" t="s">
        <v>32</v>
      </c>
      <c r="C60" s="30" t="s">
        <v>9</v>
      </c>
      <c r="D60" s="38">
        <v>11.32</v>
      </c>
    </row>
    <row r="61" spans="1:6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6" x14ac:dyDescent="0.25">
      <c r="A62" s="158"/>
      <c r="B62" s="32" t="s">
        <v>36</v>
      </c>
      <c r="C62" s="30" t="s">
        <v>9</v>
      </c>
      <c r="D62" s="38">
        <v>5121.71</v>
      </c>
      <c r="F62" s="20"/>
    </row>
    <row r="63" spans="1:6" ht="30" x14ac:dyDescent="0.25">
      <c r="A63" s="158"/>
      <c r="B63" s="33" t="s">
        <v>28</v>
      </c>
      <c r="C63" s="30" t="s">
        <v>37</v>
      </c>
      <c r="D63" s="34" t="s">
        <v>99</v>
      </c>
    </row>
    <row r="64" spans="1:6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0.76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1593.11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0.23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54">
        <v>15</v>
      </c>
      <c r="B74" s="29" t="s">
        <v>35</v>
      </c>
      <c r="C74" s="30" t="s">
        <v>37</v>
      </c>
      <c r="D74" s="31" t="s">
        <v>42</v>
      </c>
    </row>
    <row r="75" spans="1:4" x14ac:dyDescent="0.25">
      <c r="A75" s="155"/>
      <c r="B75" s="32" t="s">
        <v>36</v>
      </c>
      <c r="C75" s="30" t="s">
        <v>9</v>
      </c>
      <c r="D75" s="38">
        <v>7035</v>
      </c>
    </row>
    <row r="76" spans="1:4" ht="39" x14ac:dyDescent="0.25">
      <c r="A76" s="155"/>
      <c r="B76" s="33" t="s">
        <v>28</v>
      </c>
      <c r="C76" s="30" t="s">
        <v>37</v>
      </c>
      <c r="D76" s="104" t="s">
        <v>129</v>
      </c>
    </row>
    <row r="77" spans="1:4" x14ac:dyDescent="0.25">
      <c r="A77" s="155"/>
      <c r="B77" s="42" t="s">
        <v>29</v>
      </c>
      <c r="C77" s="30" t="s">
        <v>37</v>
      </c>
      <c r="D77" s="73" t="s">
        <v>34</v>
      </c>
    </row>
    <row r="78" spans="1:4" x14ac:dyDescent="0.25">
      <c r="A78" s="155"/>
      <c r="B78" s="32" t="s">
        <v>30</v>
      </c>
      <c r="C78" s="30" t="s">
        <v>37</v>
      </c>
      <c r="D78" s="38" t="s">
        <v>43</v>
      </c>
    </row>
    <row r="79" spans="1:4" x14ac:dyDescent="0.25">
      <c r="A79" s="156"/>
      <c r="B79" s="32" t="s">
        <v>40</v>
      </c>
      <c r="C79" s="30" t="s">
        <v>9</v>
      </c>
      <c r="D79" s="38">
        <v>1.04</v>
      </c>
    </row>
    <row r="80" spans="1:4" x14ac:dyDescent="0.25">
      <c r="A80" s="151" t="s">
        <v>61</v>
      </c>
      <c r="B80" s="152"/>
      <c r="C80" s="152"/>
      <c r="D80" s="153"/>
    </row>
    <row r="81" spans="1:4" x14ac:dyDescent="0.25">
      <c r="A81" s="55">
        <v>16</v>
      </c>
      <c r="B81" s="32" t="s">
        <v>44</v>
      </c>
      <c r="C81" s="30" t="s">
        <v>45</v>
      </c>
      <c r="D81" s="38">
        <v>0</v>
      </c>
    </row>
    <row r="82" spans="1:4" x14ac:dyDescent="0.25">
      <c r="A82" s="55">
        <v>17</v>
      </c>
      <c r="B82" s="32" t="s">
        <v>46</v>
      </c>
      <c r="C82" s="30" t="s">
        <v>45</v>
      </c>
      <c r="D82" s="38">
        <v>0</v>
      </c>
    </row>
    <row r="83" spans="1:4" x14ac:dyDescent="0.25">
      <c r="A83" s="55">
        <v>18</v>
      </c>
      <c r="B83" s="32" t="s">
        <v>65</v>
      </c>
      <c r="C83" s="30" t="s">
        <v>45</v>
      </c>
      <c r="D83" s="38">
        <v>0</v>
      </c>
    </row>
    <row r="84" spans="1:4" x14ac:dyDescent="0.25">
      <c r="A84" s="55">
        <v>19</v>
      </c>
      <c r="B84" s="32" t="s">
        <v>47</v>
      </c>
      <c r="C84" s="30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159106.99</v>
      </c>
    </row>
  </sheetData>
  <mergeCells count="21"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67:A72"/>
    <mergeCell ref="A28:D29"/>
    <mergeCell ref="A49:A54"/>
    <mergeCell ref="A55:A60"/>
    <mergeCell ref="A61:A6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activeCell="D68" sqref="D68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</cols>
  <sheetData>
    <row r="1" spans="1:6" x14ac:dyDescent="0.25">
      <c r="A1" s="203" t="s">
        <v>66</v>
      </c>
      <c r="B1" s="204"/>
      <c r="C1" s="204"/>
      <c r="D1" s="205"/>
    </row>
    <row r="2" spans="1:6" x14ac:dyDescent="0.25">
      <c r="A2" s="206" t="s">
        <v>0</v>
      </c>
      <c r="B2" s="207"/>
      <c r="C2" s="207"/>
      <c r="D2" s="208"/>
    </row>
    <row r="3" spans="1:6" x14ac:dyDescent="0.25">
      <c r="A3" s="203" t="s">
        <v>138</v>
      </c>
      <c r="B3" s="205"/>
      <c r="C3" s="139"/>
      <c r="D3" s="141"/>
    </row>
    <row r="4" spans="1:6" ht="30" customHeight="1" x14ac:dyDescent="0.25">
      <c r="A4" s="211" t="s">
        <v>131</v>
      </c>
      <c r="B4" s="212"/>
      <c r="C4" s="213">
        <v>3487</v>
      </c>
      <c r="D4" s="214"/>
    </row>
    <row r="5" spans="1:6" x14ac:dyDescent="0.25">
      <c r="A5" s="215" t="s">
        <v>139</v>
      </c>
      <c r="B5" s="216"/>
      <c r="C5" s="217"/>
      <c r="D5" s="15" t="s">
        <v>70</v>
      </c>
    </row>
    <row r="6" spans="1:6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6" x14ac:dyDescent="0.25">
      <c r="A7" s="142" t="s">
        <v>5</v>
      </c>
      <c r="B7" s="3" t="s">
        <v>6</v>
      </c>
      <c r="C7" s="1"/>
      <c r="D7" s="16">
        <v>45015</v>
      </c>
    </row>
    <row r="8" spans="1:6" x14ac:dyDescent="0.25">
      <c r="A8" s="143"/>
      <c r="B8" s="1" t="s">
        <v>7</v>
      </c>
      <c r="C8" s="1"/>
      <c r="D8" s="16">
        <v>44896</v>
      </c>
    </row>
    <row r="9" spans="1:6" x14ac:dyDescent="0.25">
      <c r="A9" s="144"/>
      <c r="B9" s="1" t="s">
        <v>8</v>
      </c>
      <c r="C9" s="1"/>
      <c r="D9" s="16">
        <v>44926</v>
      </c>
    </row>
    <row r="10" spans="1:6" x14ac:dyDescent="0.25">
      <c r="A10" s="145" t="s">
        <v>63</v>
      </c>
      <c r="B10" s="146"/>
      <c r="C10" s="146"/>
      <c r="D10" s="147"/>
    </row>
    <row r="11" spans="1:6" x14ac:dyDescent="0.25">
      <c r="A11" s="148"/>
      <c r="B11" s="149"/>
      <c r="C11" s="149"/>
      <c r="D11" s="150"/>
    </row>
    <row r="12" spans="1:6" x14ac:dyDescent="0.25">
      <c r="A12" s="4">
        <v>2</v>
      </c>
      <c r="B12" s="1" t="s">
        <v>11</v>
      </c>
      <c r="C12" s="2" t="s">
        <v>9</v>
      </c>
      <c r="D12" s="17" t="s">
        <v>10</v>
      </c>
    </row>
    <row r="13" spans="1:6" x14ac:dyDescent="0.25">
      <c r="A13" s="2">
        <v>3</v>
      </c>
      <c r="B13" s="1" t="s">
        <v>12</v>
      </c>
      <c r="C13" s="2" t="s">
        <v>9</v>
      </c>
      <c r="D13" s="17" t="s">
        <v>10</v>
      </c>
    </row>
    <row r="14" spans="1:6" x14ac:dyDescent="0.25">
      <c r="A14" s="2">
        <v>4</v>
      </c>
      <c r="B14" s="1" t="s">
        <v>13</v>
      </c>
      <c r="C14" s="2" t="s">
        <v>9</v>
      </c>
      <c r="D14" s="17" t="s">
        <v>10</v>
      </c>
    </row>
    <row r="15" spans="1:6" ht="30" x14ac:dyDescent="0.25">
      <c r="A15" s="130">
        <v>5</v>
      </c>
      <c r="B15" s="6" t="s">
        <v>64</v>
      </c>
      <c r="C15" s="2" t="s">
        <v>9</v>
      </c>
      <c r="D15" s="116">
        <v>69630.600000000006</v>
      </c>
    </row>
    <row r="16" spans="1:6" x14ac:dyDescent="0.25">
      <c r="A16" s="131"/>
      <c r="B16" s="7" t="s">
        <v>14</v>
      </c>
      <c r="C16" s="2" t="s">
        <v>9</v>
      </c>
      <c r="D16" s="17">
        <v>41625.17</v>
      </c>
      <c r="F16" s="20"/>
    </row>
    <row r="17" spans="1:4" x14ac:dyDescent="0.25">
      <c r="A17" s="131"/>
      <c r="B17" s="7" t="s">
        <v>15</v>
      </c>
      <c r="C17" s="2" t="s">
        <v>9</v>
      </c>
      <c r="D17" s="17">
        <v>15040.21</v>
      </c>
    </row>
    <row r="18" spans="1:4" x14ac:dyDescent="0.25">
      <c r="A18" s="132"/>
      <c r="B18" s="7" t="s">
        <v>16</v>
      </c>
      <c r="C18" s="2" t="s">
        <v>9</v>
      </c>
      <c r="D18" s="17">
        <v>12965.22</v>
      </c>
    </row>
    <row r="19" spans="1:4" x14ac:dyDescent="0.25">
      <c r="A19" s="130">
        <v>6</v>
      </c>
      <c r="B19" s="3" t="s">
        <v>62</v>
      </c>
      <c r="C19" s="8" t="s">
        <v>9</v>
      </c>
      <c r="D19" s="115">
        <v>0</v>
      </c>
    </row>
    <row r="20" spans="1:4" x14ac:dyDescent="0.25">
      <c r="A20" s="131"/>
      <c r="B20" s="7" t="s">
        <v>17</v>
      </c>
      <c r="C20" s="2" t="s">
        <v>9</v>
      </c>
      <c r="D20" s="17">
        <v>0</v>
      </c>
    </row>
    <row r="21" spans="1:4" x14ac:dyDescent="0.25">
      <c r="A21" s="131"/>
      <c r="B21" s="7" t="s">
        <v>18</v>
      </c>
      <c r="C21" s="2" t="s">
        <v>9</v>
      </c>
      <c r="D21" s="17" t="s">
        <v>10</v>
      </c>
    </row>
    <row r="22" spans="1:4" x14ac:dyDescent="0.25">
      <c r="A22" s="131"/>
      <c r="B22" s="7" t="s">
        <v>19</v>
      </c>
      <c r="C22" s="2" t="s">
        <v>9</v>
      </c>
      <c r="D22" s="17" t="s">
        <v>10</v>
      </c>
    </row>
    <row r="23" spans="1:4" x14ac:dyDescent="0.25">
      <c r="A23" s="132"/>
      <c r="B23" s="7" t="s">
        <v>20</v>
      </c>
      <c r="C23" s="2" t="s">
        <v>9</v>
      </c>
      <c r="D23" s="17" t="s">
        <v>10</v>
      </c>
    </row>
    <row r="24" spans="1:4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4" x14ac:dyDescent="0.25">
      <c r="A25" s="131"/>
      <c r="B25" s="1" t="s">
        <v>22</v>
      </c>
      <c r="C25" s="2" t="s">
        <v>9</v>
      </c>
      <c r="D25" s="17" t="s">
        <v>10</v>
      </c>
    </row>
    <row r="26" spans="1:4" x14ac:dyDescent="0.25">
      <c r="A26" s="131"/>
      <c r="B26" s="1" t="s">
        <v>23</v>
      </c>
      <c r="C26" s="2" t="s">
        <v>9</v>
      </c>
      <c r="D26" s="17" t="s">
        <v>10</v>
      </c>
    </row>
    <row r="27" spans="1:4" x14ac:dyDescent="0.25">
      <c r="A27" s="132"/>
      <c r="B27" s="1" t="s">
        <v>24</v>
      </c>
      <c r="C27" s="2" t="s">
        <v>9</v>
      </c>
      <c r="D27" s="117">
        <v>69630.59</v>
      </c>
    </row>
    <row r="28" spans="1:4" x14ac:dyDescent="0.25">
      <c r="A28" s="133" t="s">
        <v>25</v>
      </c>
      <c r="B28" s="134"/>
      <c r="C28" s="134"/>
      <c r="D28" s="135"/>
    </row>
    <row r="29" spans="1:4" x14ac:dyDescent="0.25">
      <c r="A29" s="136"/>
      <c r="B29" s="137"/>
      <c r="C29" s="137"/>
      <c r="D29" s="138"/>
    </row>
    <row r="30" spans="1:4" x14ac:dyDescent="0.25">
      <c r="A30" s="57" t="s">
        <v>109</v>
      </c>
      <c r="B30" s="58"/>
      <c r="C30" s="58"/>
      <c r="D30" s="121">
        <f>D38+D50+D56+D62+D68</f>
        <v>37680.409999999996</v>
      </c>
    </row>
    <row r="31" spans="1:4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4" x14ac:dyDescent="0.25">
      <c r="A32" s="49"/>
      <c r="B32" s="32" t="s">
        <v>27</v>
      </c>
      <c r="C32" s="30" t="s">
        <v>9</v>
      </c>
      <c r="D32" s="38">
        <v>0</v>
      </c>
    </row>
    <row r="33" spans="1:10" ht="52.5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10" x14ac:dyDescent="0.25">
      <c r="A34" s="49"/>
      <c r="B34" s="32" t="s">
        <v>29</v>
      </c>
      <c r="C34" s="30" t="s">
        <v>37</v>
      </c>
      <c r="D34" s="35" t="s">
        <v>33</v>
      </c>
    </row>
    <row r="35" spans="1:10" x14ac:dyDescent="0.25">
      <c r="A35" s="49"/>
      <c r="B35" s="32" t="s">
        <v>30</v>
      </c>
      <c r="C35" s="30" t="s">
        <v>37</v>
      </c>
      <c r="D35" s="36" t="s">
        <v>31</v>
      </c>
      <c r="J35" s="111"/>
    </row>
    <row r="36" spans="1:10" x14ac:dyDescent="0.25">
      <c r="A36" s="49"/>
      <c r="B36" s="32" t="s">
        <v>32</v>
      </c>
      <c r="C36" s="30" t="s">
        <v>9</v>
      </c>
      <c r="D36" s="37" t="s">
        <v>10</v>
      </c>
      <c r="J36" s="111"/>
    </row>
    <row r="37" spans="1:10" ht="30" x14ac:dyDescent="0.25">
      <c r="A37" s="45">
        <v>9</v>
      </c>
      <c r="B37" s="29" t="s">
        <v>35</v>
      </c>
      <c r="C37" s="30" t="s">
        <v>37</v>
      </c>
      <c r="D37" s="31" t="s">
        <v>98</v>
      </c>
    </row>
    <row r="38" spans="1:10" x14ac:dyDescent="0.25">
      <c r="A38" s="46"/>
      <c r="B38" s="32" t="s">
        <v>36</v>
      </c>
      <c r="C38" s="30" t="s">
        <v>9</v>
      </c>
      <c r="D38" s="38">
        <v>5139.84</v>
      </c>
    </row>
    <row r="39" spans="1:10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10" x14ac:dyDescent="0.25">
      <c r="A40" s="46"/>
      <c r="B40" s="32" t="s">
        <v>29</v>
      </c>
      <c r="C40" s="30" t="s">
        <v>37</v>
      </c>
      <c r="D40" s="38" t="s">
        <v>33</v>
      </c>
    </row>
    <row r="41" spans="1:10" x14ac:dyDescent="0.25">
      <c r="A41" s="46"/>
      <c r="B41" s="32" t="s">
        <v>30</v>
      </c>
      <c r="C41" s="30" t="s">
        <v>37</v>
      </c>
      <c r="D41" s="38" t="s">
        <v>31</v>
      </c>
    </row>
    <row r="42" spans="1:10" x14ac:dyDescent="0.25">
      <c r="A42" s="47"/>
      <c r="B42" s="32" t="s">
        <v>32</v>
      </c>
      <c r="C42" s="30" t="s">
        <v>9</v>
      </c>
      <c r="D42" s="38">
        <v>0.84</v>
      </c>
    </row>
    <row r="43" spans="1:10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10" x14ac:dyDescent="0.25">
      <c r="A44" s="51"/>
      <c r="B44" s="32" t="s">
        <v>36</v>
      </c>
      <c r="C44" s="30" t="s">
        <v>9</v>
      </c>
      <c r="D44" s="38" t="s">
        <v>10</v>
      </c>
    </row>
    <row r="45" spans="1:10" ht="30" x14ac:dyDescent="0.25">
      <c r="A45" s="51"/>
      <c r="B45" s="33" t="s">
        <v>28</v>
      </c>
      <c r="C45" s="30" t="s">
        <v>37</v>
      </c>
      <c r="D45" s="106" t="s">
        <v>118</v>
      </c>
    </row>
    <row r="46" spans="1:10" x14ac:dyDescent="0.25">
      <c r="A46" s="51"/>
      <c r="B46" s="32" t="s">
        <v>29</v>
      </c>
      <c r="C46" s="30" t="s">
        <v>37</v>
      </c>
      <c r="D46" s="78" t="s">
        <v>39</v>
      </c>
    </row>
    <row r="47" spans="1:10" x14ac:dyDescent="0.25">
      <c r="A47" s="51"/>
      <c r="B47" s="32" t="s">
        <v>30</v>
      </c>
      <c r="C47" s="30" t="s">
        <v>37</v>
      </c>
      <c r="D47" s="38" t="s">
        <v>31</v>
      </c>
    </row>
    <row r="48" spans="1:10" x14ac:dyDescent="0.25">
      <c r="A48" s="51"/>
      <c r="B48" s="32" t="s">
        <v>32</v>
      </c>
      <c r="C48" s="30" t="s">
        <v>9</v>
      </c>
      <c r="D48" s="38" t="s">
        <v>10</v>
      </c>
    </row>
    <row r="49" spans="1:6" ht="30" x14ac:dyDescent="0.25">
      <c r="A49" s="154">
        <v>12</v>
      </c>
      <c r="B49" s="29" t="s">
        <v>35</v>
      </c>
      <c r="C49" s="30" t="s">
        <v>37</v>
      </c>
      <c r="D49" s="31" t="s">
        <v>121</v>
      </c>
    </row>
    <row r="50" spans="1:6" x14ac:dyDescent="0.25">
      <c r="A50" s="155"/>
      <c r="B50" s="32" t="s">
        <v>36</v>
      </c>
      <c r="C50" s="30" t="s">
        <v>9</v>
      </c>
      <c r="D50" s="38">
        <v>9990</v>
      </c>
    </row>
    <row r="51" spans="1:6" ht="51" x14ac:dyDescent="0.25">
      <c r="A51" s="155"/>
      <c r="B51" s="33" t="s">
        <v>28</v>
      </c>
      <c r="C51" s="30" t="s">
        <v>37</v>
      </c>
      <c r="D51" s="109" t="s">
        <v>122</v>
      </c>
    </row>
    <row r="52" spans="1:6" x14ac:dyDescent="0.25">
      <c r="A52" s="155"/>
      <c r="B52" s="32" t="s">
        <v>29</v>
      </c>
      <c r="C52" s="30" t="s">
        <v>37</v>
      </c>
      <c r="D52" s="38" t="s">
        <v>33</v>
      </c>
    </row>
    <row r="53" spans="1:6" x14ac:dyDescent="0.25">
      <c r="A53" s="155"/>
      <c r="B53" s="32" t="s">
        <v>30</v>
      </c>
      <c r="C53" s="30" t="s">
        <v>37</v>
      </c>
      <c r="D53" s="38" t="s">
        <v>31</v>
      </c>
    </row>
    <row r="54" spans="1:6" x14ac:dyDescent="0.25">
      <c r="A54" s="155"/>
      <c r="B54" s="32" t="s">
        <v>32</v>
      </c>
      <c r="C54" s="30" t="s">
        <v>9</v>
      </c>
      <c r="D54" s="38">
        <v>2.86</v>
      </c>
    </row>
    <row r="55" spans="1:6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6" x14ac:dyDescent="0.25">
      <c r="A56" s="155"/>
      <c r="B56" s="32" t="s">
        <v>36</v>
      </c>
      <c r="C56" s="30" t="s">
        <v>9</v>
      </c>
      <c r="D56" s="38">
        <v>20059.89</v>
      </c>
    </row>
    <row r="57" spans="1:6" ht="77.25" x14ac:dyDescent="0.25">
      <c r="A57" s="155"/>
      <c r="B57" s="33" t="s">
        <v>28</v>
      </c>
      <c r="C57" s="30" t="s">
        <v>37</v>
      </c>
      <c r="D57" s="107" t="s">
        <v>140</v>
      </c>
    </row>
    <row r="58" spans="1:6" x14ac:dyDescent="0.25">
      <c r="A58" s="155"/>
      <c r="B58" s="32" t="s">
        <v>29</v>
      </c>
      <c r="C58" s="30" t="s">
        <v>37</v>
      </c>
      <c r="D58" s="38" t="s">
        <v>120</v>
      </c>
    </row>
    <row r="59" spans="1:6" x14ac:dyDescent="0.25">
      <c r="A59" s="155"/>
      <c r="B59" s="32" t="s">
        <v>30</v>
      </c>
      <c r="C59" s="30" t="s">
        <v>37</v>
      </c>
      <c r="D59" s="38" t="s">
        <v>31</v>
      </c>
    </row>
    <row r="60" spans="1:6" x14ac:dyDescent="0.25">
      <c r="A60" s="156"/>
      <c r="B60" s="32" t="s">
        <v>32</v>
      </c>
      <c r="C60" s="30" t="s">
        <v>9</v>
      </c>
      <c r="D60" s="38">
        <v>5.75</v>
      </c>
    </row>
    <row r="61" spans="1:6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6" x14ac:dyDescent="0.25">
      <c r="A62" s="158"/>
      <c r="B62" s="32" t="s">
        <v>36</v>
      </c>
      <c r="C62" s="30" t="s">
        <v>9</v>
      </c>
      <c r="D62" s="38">
        <v>2197.0500000000002</v>
      </c>
      <c r="F62" s="20"/>
    </row>
    <row r="63" spans="1:6" ht="30" x14ac:dyDescent="0.25">
      <c r="A63" s="158"/>
      <c r="B63" s="33" t="s">
        <v>28</v>
      </c>
      <c r="C63" s="30" t="s">
        <v>37</v>
      </c>
      <c r="D63" s="34" t="s">
        <v>99</v>
      </c>
    </row>
    <row r="64" spans="1:6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0.71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293.63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0.08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54">
        <v>15</v>
      </c>
      <c r="B74" s="29" t="s">
        <v>35</v>
      </c>
      <c r="C74" s="30" t="s">
        <v>37</v>
      </c>
      <c r="D74" s="31" t="s">
        <v>42</v>
      </c>
    </row>
    <row r="75" spans="1:4" x14ac:dyDescent="0.25">
      <c r="A75" s="155"/>
      <c r="B75" s="32" t="s">
        <v>36</v>
      </c>
      <c r="C75" s="30" t="s">
        <v>9</v>
      </c>
      <c r="D75" s="38" t="s">
        <v>10</v>
      </c>
    </row>
    <row r="76" spans="1:4" ht="30" x14ac:dyDescent="0.25">
      <c r="A76" s="155"/>
      <c r="B76" s="33" t="s">
        <v>28</v>
      </c>
      <c r="C76" s="30" t="s">
        <v>37</v>
      </c>
      <c r="D76" s="73" t="s">
        <v>42</v>
      </c>
    </row>
    <row r="77" spans="1:4" x14ac:dyDescent="0.25">
      <c r="A77" s="155"/>
      <c r="B77" s="42" t="s">
        <v>29</v>
      </c>
      <c r="C77" s="30" t="s">
        <v>37</v>
      </c>
      <c r="D77" s="73" t="s">
        <v>34</v>
      </c>
    </row>
    <row r="78" spans="1:4" x14ac:dyDescent="0.25">
      <c r="A78" s="155"/>
      <c r="B78" s="32" t="s">
        <v>30</v>
      </c>
      <c r="C78" s="30" t="s">
        <v>37</v>
      </c>
      <c r="D78" s="38" t="s">
        <v>43</v>
      </c>
    </row>
    <row r="79" spans="1:4" x14ac:dyDescent="0.25">
      <c r="A79" s="156"/>
      <c r="B79" s="32" t="s">
        <v>40</v>
      </c>
      <c r="C79" s="30" t="s">
        <v>9</v>
      </c>
      <c r="D79" s="38" t="s">
        <v>10</v>
      </c>
    </row>
    <row r="80" spans="1:4" x14ac:dyDescent="0.25">
      <c r="A80" s="151" t="s">
        <v>61</v>
      </c>
      <c r="B80" s="152"/>
      <c r="C80" s="152"/>
      <c r="D80" s="153"/>
    </row>
    <row r="81" spans="1:4" x14ac:dyDescent="0.25">
      <c r="A81" s="55">
        <v>16</v>
      </c>
      <c r="B81" s="32" t="s">
        <v>44</v>
      </c>
      <c r="C81" s="30" t="s">
        <v>45</v>
      </c>
      <c r="D81" s="38">
        <v>0</v>
      </c>
    </row>
    <row r="82" spans="1:4" x14ac:dyDescent="0.25">
      <c r="A82" s="55">
        <v>17</v>
      </c>
      <c r="B82" s="32" t="s">
        <v>46</v>
      </c>
      <c r="C82" s="30" t="s">
        <v>45</v>
      </c>
      <c r="D82" s="38">
        <v>0</v>
      </c>
    </row>
    <row r="83" spans="1:4" x14ac:dyDescent="0.25">
      <c r="A83" s="55">
        <v>18</v>
      </c>
      <c r="B83" s="32" t="s">
        <v>65</v>
      </c>
      <c r="C83" s="30" t="s">
        <v>45</v>
      </c>
      <c r="D83" s="38">
        <v>0</v>
      </c>
    </row>
    <row r="84" spans="1:4" x14ac:dyDescent="0.25">
      <c r="A84" s="55">
        <v>19</v>
      </c>
      <c r="B84" s="32" t="s">
        <v>47</v>
      </c>
      <c r="C84" s="30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69630.59</v>
      </c>
    </row>
  </sheetData>
  <mergeCells count="21"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67:A72"/>
    <mergeCell ref="A28:D29"/>
    <mergeCell ref="A49:A54"/>
    <mergeCell ref="A55:A60"/>
    <mergeCell ref="A61:A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1"/>
  <sheetViews>
    <sheetView zoomScaleNormal="100" workbookViewId="0">
      <selection activeCell="D56" sqref="D56"/>
    </sheetView>
  </sheetViews>
  <sheetFormatPr defaultRowHeight="15" x14ac:dyDescent="0.25"/>
  <cols>
    <col min="1" max="1" width="9.140625" style="20"/>
    <col min="2" max="2" width="61.140625" style="20" customWidth="1"/>
    <col min="3" max="3" width="20.28515625" style="20" customWidth="1"/>
    <col min="4" max="4" width="54.5703125" style="20" customWidth="1"/>
    <col min="5" max="6" width="9.140625" style="20"/>
    <col min="7" max="7" width="10" style="20" bestFit="1" customWidth="1"/>
    <col min="8" max="9" width="9.140625" style="20"/>
    <col min="10" max="10" width="10" style="20" bestFit="1" customWidth="1"/>
    <col min="11" max="16384" width="9.140625" style="20"/>
  </cols>
  <sheetData>
    <row r="1" spans="1:4" x14ac:dyDescent="0.25">
      <c r="A1" s="169" t="s">
        <v>66</v>
      </c>
      <c r="B1" s="170"/>
      <c r="C1" s="170"/>
      <c r="D1" s="171"/>
    </row>
    <row r="2" spans="1:4" x14ac:dyDescent="0.25">
      <c r="A2" s="172" t="s">
        <v>0</v>
      </c>
      <c r="B2" s="173"/>
      <c r="C2" s="173"/>
      <c r="D2" s="174"/>
    </row>
    <row r="3" spans="1:4" x14ac:dyDescent="0.25">
      <c r="A3" s="175" t="s">
        <v>76</v>
      </c>
      <c r="B3" s="176"/>
      <c r="C3" s="184"/>
      <c r="D3" s="176"/>
    </row>
    <row r="4" spans="1:4" ht="30" customHeight="1" x14ac:dyDescent="0.25">
      <c r="A4" s="177" t="s">
        <v>131</v>
      </c>
      <c r="B4" s="178"/>
      <c r="C4" s="182" t="s">
        <v>92</v>
      </c>
      <c r="D4" s="183"/>
    </row>
    <row r="5" spans="1:4" x14ac:dyDescent="0.25">
      <c r="A5" s="179" t="s">
        <v>73</v>
      </c>
      <c r="B5" s="180"/>
      <c r="C5" s="181"/>
      <c r="D5" s="18" t="s">
        <v>72</v>
      </c>
    </row>
    <row r="6" spans="1:4" x14ac:dyDescent="0.25">
      <c r="A6" s="21" t="s">
        <v>1</v>
      </c>
      <c r="B6" s="22" t="s">
        <v>2</v>
      </c>
      <c r="C6" s="22" t="s">
        <v>3</v>
      </c>
      <c r="D6" s="22" t="s">
        <v>4</v>
      </c>
    </row>
    <row r="7" spans="1:4" x14ac:dyDescent="0.25">
      <c r="A7" s="194" t="s">
        <v>5</v>
      </c>
      <c r="B7" s="23" t="s">
        <v>6</v>
      </c>
      <c r="C7" s="21"/>
      <c r="D7" s="61" t="s">
        <v>141</v>
      </c>
    </row>
    <row r="8" spans="1:4" x14ac:dyDescent="0.25">
      <c r="A8" s="195"/>
      <c r="B8" s="21" t="s">
        <v>7</v>
      </c>
      <c r="C8" s="21"/>
      <c r="D8" s="61" t="s">
        <v>110</v>
      </c>
    </row>
    <row r="9" spans="1:4" x14ac:dyDescent="0.25">
      <c r="A9" s="196"/>
      <c r="B9" s="21" t="s">
        <v>8</v>
      </c>
      <c r="C9" s="21"/>
      <c r="D9" s="61" t="s">
        <v>111</v>
      </c>
    </row>
    <row r="10" spans="1:4" x14ac:dyDescent="0.25">
      <c r="A10" s="188" t="s">
        <v>63</v>
      </c>
      <c r="B10" s="189"/>
      <c r="C10" s="189"/>
      <c r="D10" s="190"/>
    </row>
    <row r="11" spans="1:4" x14ac:dyDescent="0.25">
      <c r="A11" s="191"/>
      <c r="B11" s="192"/>
      <c r="C11" s="192"/>
      <c r="D11" s="193"/>
    </row>
    <row r="12" spans="1:4" x14ac:dyDescent="0.25">
      <c r="A12" s="24">
        <v>2</v>
      </c>
      <c r="B12" s="21" t="s">
        <v>11</v>
      </c>
      <c r="C12" s="22" t="s">
        <v>9</v>
      </c>
      <c r="D12" s="17" t="s">
        <v>10</v>
      </c>
    </row>
    <row r="13" spans="1:4" x14ac:dyDescent="0.25">
      <c r="A13" s="22">
        <v>3</v>
      </c>
      <c r="B13" s="21" t="s">
        <v>12</v>
      </c>
      <c r="C13" s="22" t="s">
        <v>9</v>
      </c>
      <c r="D13" s="17" t="s">
        <v>10</v>
      </c>
    </row>
    <row r="14" spans="1:4" x14ac:dyDescent="0.25">
      <c r="A14" s="22">
        <v>4</v>
      </c>
      <c r="B14" s="21" t="s">
        <v>13</v>
      </c>
      <c r="C14" s="22" t="s">
        <v>9</v>
      </c>
      <c r="D14" s="17" t="s">
        <v>10</v>
      </c>
    </row>
    <row r="15" spans="1:4" ht="30" x14ac:dyDescent="0.25">
      <c r="A15" s="185">
        <v>5</v>
      </c>
      <c r="B15" s="25" t="s">
        <v>64</v>
      </c>
      <c r="C15" s="22" t="s">
        <v>9</v>
      </c>
      <c r="D15" s="120">
        <v>379545.4</v>
      </c>
    </row>
    <row r="16" spans="1:4" x14ac:dyDescent="0.25">
      <c r="A16" s="186"/>
      <c r="B16" s="21" t="s">
        <v>14</v>
      </c>
      <c r="C16" s="22" t="s">
        <v>9</v>
      </c>
      <c r="D16" s="17">
        <v>222686.88</v>
      </c>
    </row>
    <row r="17" spans="1:35" x14ac:dyDescent="0.25">
      <c r="A17" s="186"/>
      <c r="B17" s="21" t="s">
        <v>15</v>
      </c>
      <c r="C17" s="22" t="s">
        <v>9</v>
      </c>
      <c r="D17" s="17">
        <v>87295.44</v>
      </c>
    </row>
    <row r="18" spans="1:35" x14ac:dyDescent="0.25">
      <c r="A18" s="187"/>
      <c r="B18" s="21" t="s">
        <v>16</v>
      </c>
      <c r="C18" s="22" t="s">
        <v>9</v>
      </c>
      <c r="D18" s="17">
        <v>69563.08</v>
      </c>
    </row>
    <row r="19" spans="1:35" x14ac:dyDescent="0.25">
      <c r="A19" s="185">
        <v>6</v>
      </c>
      <c r="B19" s="23" t="s">
        <v>62</v>
      </c>
      <c r="C19" s="26" t="s">
        <v>9</v>
      </c>
      <c r="D19" s="120">
        <v>277929.15999999997</v>
      </c>
    </row>
    <row r="20" spans="1:35" x14ac:dyDescent="0.25">
      <c r="A20" s="186"/>
      <c r="B20" s="21" t="s">
        <v>17</v>
      </c>
      <c r="C20" s="22" t="s">
        <v>9</v>
      </c>
      <c r="D20" s="17">
        <f>D19</f>
        <v>277929.15999999997</v>
      </c>
    </row>
    <row r="21" spans="1:35" x14ac:dyDescent="0.25">
      <c r="A21" s="186"/>
      <c r="B21" s="21" t="s">
        <v>18</v>
      </c>
      <c r="C21" s="22" t="s">
        <v>9</v>
      </c>
      <c r="D21" s="17" t="s">
        <v>10</v>
      </c>
    </row>
    <row r="22" spans="1:35" x14ac:dyDescent="0.25">
      <c r="A22" s="186"/>
      <c r="B22" s="21" t="s">
        <v>19</v>
      </c>
      <c r="C22" s="22" t="s">
        <v>9</v>
      </c>
      <c r="D22" s="17" t="s">
        <v>10</v>
      </c>
    </row>
    <row r="23" spans="1:35" x14ac:dyDescent="0.25">
      <c r="A23" s="187"/>
      <c r="B23" s="21" t="s">
        <v>20</v>
      </c>
      <c r="C23" s="22" t="s">
        <v>9</v>
      </c>
      <c r="D23" s="17" t="s">
        <v>10</v>
      </c>
    </row>
    <row r="24" spans="1:35" x14ac:dyDescent="0.25">
      <c r="A24" s="185">
        <v>7</v>
      </c>
      <c r="B24" s="23" t="s">
        <v>21</v>
      </c>
      <c r="C24" s="26" t="s">
        <v>9</v>
      </c>
      <c r="D24" s="18" t="s">
        <v>10</v>
      </c>
    </row>
    <row r="25" spans="1:35" x14ac:dyDescent="0.25">
      <c r="A25" s="186"/>
      <c r="B25" s="21" t="s">
        <v>22</v>
      </c>
      <c r="C25" s="22" t="s">
        <v>9</v>
      </c>
      <c r="D25" s="112" t="s">
        <v>10</v>
      </c>
    </row>
    <row r="26" spans="1:35" x14ac:dyDescent="0.25">
      <c r="A26" s="186"/>
      <c r="B26" s="21" t="s">
        <v>23</v>
      </c>
      <c r="C26" s="22" t="s">
        <v>9</v>
      </c>
      <c r="D26" s="112" t="s">
        <v>10</v>
      </c>
    </row>
    <row r="27" spans="1:35" x14ac:dyDescent="0.25">
      <c r="A27" s="187"/>
      <c r="B27" s="21" t="s">
        <v>24</v>
      </c>
      <c r="C27" s="22" t="s">
        <v>9</v>
      </c>
      <c r="D27" s="122">
        <v>99737.84</v>
      </c>
    </row>
    <row r="28" spans="1:35" x14ac:dyDescent="0.25">
      <c r="A28" s="197" t="s">
        <v>25</v>
      </c>
      <c r="B28" s="198"/>
      <c r="C28" s="198"/>
      <c r="D28" s="199"/>
    </row>
    <row r="29" spans="1:35" x14ac:dyDescent="0.25">
      <c r="A29" s="200"/>
      <c r="B29" s="201"/>
      <c r="C29" s="201"/>
      <c r="D29" s="202"/>
    </row>
    <row r="30" spans="1:35" customFormat="1" x14ac:dyDescent="0.25">
      <c r="A30" s="57" t="s">
        <v>115</v>
      </c>
      <c r="B30" s="58"/>
      <c r="C30" s="59"/>
      <c r="D30" s="121">
        <f>D38+D44+D50+D56+D62+D68</f>
        <v>468612.39</v>
      </c>
    </row>
    <row r="31" spans="1:35" customFormat="1" ht="30" x14ac:dyDescent="0.25">
      <c r="A31" s="48">
        <v>8</v>
      </c>
      <c r="B31" s="29" t="s">
        <v>26</v>
      </c>
      <c r="C31" s="30" t="s">
        <v>37</v>
      </c>
      <c r="D31" s="31" t="s">
        <v>97</v>
      </c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</row>
    <row r="32" spans="1:35" s="62" customFormat="1" x14ac:dyDescent="0.25">
      <c r="A32" s="49"/>
      <c r="B32" s="32" t="s">
        <v>27</v>
      </c>
      <c r="C32" s="30" t="s">
        <v>9</v>
      </c>
      <c r="D32" s="38">
        <v>0</v>
      </c>
      <c r="E32" s="63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</row>
    <row r="33" spans="1:35" customFormat="1" ht="52.5" customHeight="1" x14ac:dyDescent="0.25">
      <c r="A33" s="49"/>
      <c r="B33" s="33" t="s">
        <v>28</v>
      </c>
      <c r="C33" s="30" t="s">
        <v>37</v>
      </c>
      <c r="D33" s="106" t="s">
        <v>117</v>
      </c>
      <c r="E33" s="63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</row>
    <row r="34" spans="1:35" customFormat="1" x14ac:dyDescent="0.25">
      <c r="A34" s="49"/>
      <c r="B34" s="32" t="s">
        <v>29</v>
      </c>
      <c r="C34" s="30" t="s">
        <v>37</v>
      </c>
      <c r="D34" s="35" t="s">
        <v>33</v>
      </c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</row>
    <row r="35" spans="1:35" customFormat="1" x14ac:dyDescent="0.25">
      <c r="A35" s="49"/>
      <c r="B35" s="32" t="s">
        <v>30</v>
      </c>
      <c r="C35" s="30" t="s">
        <v>37</v>
      </c>
      <c r="D35" s="36" t="s">
        <v>31</v>
      </c>
    </row>
    <row r="36" spans="1:35" customFormat="1" x14ac:dyDescent="0.25">
      <c r="A36" s="49"/>
      <c r="B36" s="32" t="s">
        <v>32</v>
      </c>
      <c r="C36" s="30" t="s">
        <v>9</v>
      </c>
      <c r="D36" s="38">
        <v>0</v>
      </c>
    </row>
    <row r="37" spans="1:35" customFormat="1" ht="30" x14ac:dyDescent="0.25">
      <c r="A37" s="45">
        <v>9</v>
      </c>
      <c r="B37" s="29" t="s">
        <v>35</v>
      </c>
      <c r="C37" s="30" t="s">
        <v>37</v>
      </c>
      <c r="D37" s="31" t="s">
        <v>98</v>
      </c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</row>
    <row r="38" spans="1:35" s="62" customFormat="1" x14ac:dyDescent="0.25">
      <c r="A38" s="53"/>
      <c r="B38" s="32" t="s">
        <v>36</v>
      </c>
      <c r="C38" s="30" t="s">
        <v>9</v>
      </c>
      <c r="D38" s="38">
        <v>64413.62</v>
      </c>
      <c r="E38" s="63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</row>
    <row r="39" spans="1:35" customFormat="1" ht="51.75" x14ac:dyDescent="0.25">
      <c r="A39" s="46"/>
      <c r="B39" s="33" t="s">
        <v>28</v>
      </c>
      <c r="C39" s="30" t="s">
        <v>37</v>
      </c>
      <c r="D39" s="110" t="s">
        <v>123</v>
      </c>
      <c r="E39" s="63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</row>
    <row r="40" spans="1:35" customFormat="1" x14ac:dyDescent="0.25">
      <c r="A40" s="46"/>
      <c r="B40" s="32" t="s">
        <v>29</v>
      </c>
      <c r="C40" s="30" t="s">
        <v>37</v>
      </c>
      <c r="D40" s="36" t="s">
        <v>33</v>
      </c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</row>
    <row r="41" spans="1:35" customFormat="1" x14ac:dyDescent="0.25">
      <c r="A41" s="46"/>
      <c r="B41" s="32" t="s">
        <v>30</v>
      </c>
      <c r="C41" s="30" t="s">
        <v>37</v>
      </c>
      <c r="D41" s="36" t="s">
        <v>31</v>
      </c>
      <c r="E41" s="63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</row>
    <row r="42" spans="1:35" customFormat="1" x14ac:dyDescent="0.25">
      <c r="A42" s="47"/>
      <c r="B42" s="32" t="s">
        <v>32</v>
      </c>
      <c r="C42" s="30" t="s">
        <v>9</v>
      </c>
      <c r="D42" s="38">
        <v>21.63</v>
      </c>
      <c r="E42" s="63"/>
      <c r="F42" s="64"/>
      <c r="G42" s="64"/>
      <c r="H42" s="64"/>
      <c r="I42" s="64"/>
      <c r="J42" s="126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</row>
    <row r="43" spans="1:35" customFormat="1" x14ac:dyDescent="0.25">
      <c r="A43" s="50">
        <v>11</v>
      </c>
      <c r="B43" s="29" t="s">
        <v>35</v>
      </c>
      <c r="C43" s="30" t="s">
        <v>37</v>
      </c>
      <c r="D43" s="39" t="s">
        <v>38</v>
      </c>
      <c r="E43" s="63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</row>
    <row r="44" spans="1:35" s="62" customFormat="1" x14ac:dyDescent="0.25">
      <c r="A44" s="52"/>
      <c r="B44" s="32" t="s">
        <v>36</v>
      </c>
      <c r="C44" s="30" t="s">
        <v>9</v>
      </c>
      <c r="D44" s="38">
        <v>277777.58</v>
      </c>
      <c r="E44" s="63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</row>
    <row r="45" spans="1:35" customFormat="1" ht="30" x14ac:dyDescent="0.25">
      <c r="A45" s="51"/>
      <c r="B45" s="33" t="s">
        <v>28</v>
      </c>
      <c r="C45" s="30" t="s">
        <v>37</v>
      </c>
      <c r="D45" s="106" t="s">
        <v>118</v>
      </c>
      <c r="E45" s="63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</row>
    <row r="46" spans="1:35" customFormat="1" x14ac:dyDescent="0.25">
      <c r="A46" s="51"/>
      <c r="B46" s="32" t="s">
        <v>29</v>
      </c>
      <c r="C46" s="30" t="s">
        <v>37</v>
      </c>
      <c r="D46" s="56" t="s">
        <v>39</v>
      </c>
      <c r="E46" s="63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</row>
    <row r="47" spans="1:35" customFormat="1" x14ac:dyDescent="0.25">
      <c r="A47" s="51"/>
      <c r="B47" s="32" t="s">
        <v>30</v>
      </c>
      <c r="C47" s="30" t="s">
        <v>37</v>
      </c>
      <c r="D47" s="36" t="s">
        <v>31</v>
      </c>
      <c r="E47" s="6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</row>
    <row r="48" spans="1:35" customFormat="1" x14ac:dyDescent="0.25">
      <c r="A48" s="51"/>
      <c r="B48" s="32" t="s">
        <v>32</v>
      </c>
      <c r="C48" s="30" t="s">
        <v>9</v>
      </c>
      <c r="D48" s="38">
        <v>99.06</v>
      </c>
      <c r="E48" s="6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</row>
    <row r="49" spans="1:35" customFormat="1" ht="30" x14ac:dyDescent="0.25">
      <c r="A49" s="154">
        <v>12</v>
      </c>
      <c r="B49" s="29" t="s">
        <v>35</v>
      </c>
      <c r="C49" s="30" t="s">
        <v>37</v>
      </c>
      <c r="D49" s="31" t="s">
        <v>121</v>
      </c>
      <c r="E49" s="63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</row>
    <row r="50" spans="1:35" s="62" customFormat="1" x14ac:dyDescent="0.25">
      <c r="A50" s="155"/>
      <c r="B50" s="32" t="s">
        <v>36</v>
      </c>
      <c r="C50" s="30" t="s">
        <v>9</v>
      </c>
      <c r="D50" s="38">
        <v>43511.64</v>
      </c>
      <c r="E50" s="63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</row>
    <row r="51" spans="1:35" customFormat="1" ht="51" x14ac:dyDescent="0.25">
      <c r="A51" s="155"/>
      <c r="B51" s="33" t="s">
        <v>28</v>
      </c>
      <c r="C51" s="30" t="s">
        <v>37</v>
      </c>
      <c r="D51" s="109" t="s">
        <v>122</v>
      </c>
      <c r="E51" s="63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</row>
    <row r="52" spans="1:35" customFormat="1" x14ac:dyDescent="0.25">
      <c r="A52" s="155"/>
      <c r="B52" s="32" t="s">
        <v>29</v>
      </c>
      <c r="C52" s="30" t="s">
        <v>37</v>
      </c>
      <c r="D52" s="56" t="s">
        <v>39</v>
      </c>
      <c r="E52" s="63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</row>
    <row r="53" spans="1:35" customFormat="1" x14ac:dyDescent="0.25">
      <c r="A53" s="155"/>
      <c r="B53" s="32" t="s">
        <v>30</v>
      </c>
      <c r="C53" s="30" t="s">
        <v>37</v>
      </c>
      <c r="D53" s="36" t="s">
        <v>31</v>
      </c>
      <c r="E53" s="63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</row>
    <row r="54" spans="1:35" customFormat="1" x14ac:dyDescent="0.25">
      <c r="A54" s="155"/>
      <c r="B54" s="32" t="s">
        <v>32</v>
      </c>
      <c r="C54" s="30" t="s">
        <v>9</v>
      </c>
      <c r="D54" s="37">
        <v>15.51</v>
      </c>
    </row>
    <row r="55" spans="1:35" customFormat="1" ht="30" x14ac:dyDescent="0.25">
      <c r="A55" s="154">
        <v>13</v>
      </c>
      <c r="B55" s="40" t="s">
        <v>35</v>
      </c>
      <c r="C55" s="30" t="s">
        <v>37</v>
      </c>
      <c r="D55" s="41" t="s">
        <v>124</v>
      </c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35" s="62" customFormat="1" x14ac:dyDescent="0.25">
      <c r="A56" s="155"/>
      <c r="B56" s="32" t="s">
        <v>36</v>
      </c>
      <c r="C56" s="30" t="s">
        <v>9</v>
      </c>
      <c r="D56" s="38">
        <v>60086.61</v>
      </c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35" customFormat="1" ht="77.25" x14ac:dyDescent="0.25">
      <c r="A57" s="155"/>
      <c r="B57" s="33" t="s">
        <v>28</v>
      </c>
      <c r="C57" s="30" t="s">
        <v>37</v>
      </c>
      <c r="D57" s="107" t="s">
        <v>128</v>
      </c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35" customFormat="1" x14ac:dyDescent="0.25">
      <c r="A58" s="155"/>
      <c r="B58" s="32" t="s">
        <v>29</v>
      </c>
      <c r="C58" s="30" t="s">
        <v>37</v>
      </c>
      <c r="D58" s="38" t="s">
        <v>120</v>
      </c>
      <c r="E58" s="63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35" customFormat="1" x14ac:dyDescent="0.25">
      <c r="A59" s="155"/>
      <c r="B59" s="32" t="s">
        <v>30</v>
      </c>
      <c r="C59" s="30" t="s">
        <v>37</v>
      </c>
      <c r="D59" s="36" t="s">
        <v>31</v>
      </c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35" customFormat="1" x14ac:dyDescent="0.25">
      <c r="A60" s="156"/>
      <c r="B60" s="32" t="s">
        <v>32</v>
      </c>
      <c r="C60" s="30" t="s">
        <v>9</v>
      </c>
      <c r="D60" s="38">
        <v>21.19</v>
      </c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35" customFormat="1" ht="30" x14ac:dyDescent="0.25">
      <c r="A61" s="157">
        <v>14</v>
      </c>
      <c r="B61" s="29" t="s">
        <v>35</v>
      </c>
      <c r="C61" s="30" t="s">
        <v>37</v>
      </c>
      <c r="D61" s="31" t="s">
        <v>99</v>
      </c>
      <c r="E61" s="63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</row>
    <row r="62" spans="1:35" s="62" customFormat="1" x14ac:dyDescent="0.25">
      <c r="A62" s="158"/>
      <c r="B62" s="32" t="s">
        <v>36</v>
      </c>
      <c r="C62" s="30" t="s">
        <v>9</v>
      </c>
      <c r="D62" s="38">
        <v>20056.419999999998</v>
      </c>
      <c r="E62" s="63"/>
      <c r="F62" s="65"/>
      <c r="G62" s="65"/>
      <c r="H62" s="65"/>
      <c r="I62" s="129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</row>
    <row r="63" spans="1:35" customFormat="1" ht="30" x14ac:dyDescent="0.25">
      <c r="A63" s="158"/>
      <c r="B63" s="33" t="s">
        <v>28</v>
      </c>
      <c r="C63" s="30" t="s">
        <v>37</v>
      </c>
      <c r="D63" s="34" t="s">
        <v>99</v>
      </c>
      <c r="E63" s="63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</row>
    <row r="64" spans="1:35" customFormat="1" x14ac:dyDescent="0.25">
      <c r="A64" s="158"/>
      <c r="B64" s="42" t="s">
        <v>29</v>
      </c>
      <c r="C64" s="30" t="s">
        <v>37</v>
      </c>
      <c r="D64" s="43" t="s">
        <v>127</v>
      </c>
      <c r="E64" s="63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</row>
    <row r="65" spans="1:30" customFormat="1" x14ac:dyDescent="0.25">
      <c r="A65" s="158"/>
      <c r="B65" s="32" t="s">
        <v>30</v>
      </c>
      <c r="C65" s="30" t="s">
        <v>37</v>
      </c>
      <c r="D65" s="36" t="s">
        <v>31</v>
      </c>
      <c r="E65" s="63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</row>
    <row r="66" spans="1:30" customFormat="1" x14ac:dyDescent="0.25">
      <c r="A66" s="159"/>
      <c r="B66" s="32" t="s">
        <v>40</v>
      </c>
      <c r="C66" s="30" t="s">
        <v>9</v>
      </c>
      <c r="D66" s="38">
        <v>7.15</v>
      </c>
      <c r="E66" s="63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</row>
    <row r="67" spans="1:30" customFormat="1" x14ac:dyDescent="0.25">
      <c r="A67" s="154" t="s">
        <v>101</v>
      </c>
      <c r="B67" s="29" t="s">
        <v>35</v>
      </c>
      <c r="C67" s="30" t="s">
        <v>37</v>
      </c>
      <c r="D67" s="31" t="s">
        <v>96</v>
      </c>
      <c r="E67" s="63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</row>
    <row r="68" spans="1:30" s="62" customFormat="1" x14ac:dyDescent="0.25">
      <c r="A68" s="155"/>
      <c r="B68" s="32" t="s">
        <v>36</v>
      </c>
      <c r="C68" s="30" t="s">
        <v>9</v>
      </c>
      <c r="D68" s="38">
        <v>2766.52</v>
      </c>
      <c r="E68" s="63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</row>
    <row r="69" spans="1:30" customFormat="1" ht="51.75" x14ac:dyDescent="0.25">
      <c r="A69" s="155"/>
      <c r="B69" s="33" t="s">
        <v>28</v>
      </c>
      <c r="C69" s="30" t="s">
        <v>37</v>
      </c>
      <c r="D69" s="106" t="s">
        <v>119</v>
      </c>
      <c r="E69" s="63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</row>
    <row r="70" spans="1:30" customFormat="1" x14ac:dyDescent="0.25">
      <c r="A70" s="155"/>
      <c r="B70" s="42" t="s">
        <v>29</v>
      </c>
      <c r="C70" s="30" t="s">
        <v>37</v>
      </c>
      <c r="D70" s="43" t="s">
        <v>100</v>
      </c>
      <c r="E70" s="63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</row>
    <row r="71" spans="1:30" customFormat="1" x14ac:dyDescent="0.25">
      <c r="A71" s="155"/>
      <c r="B71" s="32" t="s">
        <v>30</v>
      </c>
      <c r="C71" s="30" t="s">
        <v>37</v>
      </c>
      <c r="D71" s="36" t="s">
        <v>31</v>
      </c>
      <c r="E71" s="63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</row>
    <row r="72" spans="1:30" customFormat="1" x14ac:dyDescent="0.25">
      <c r="A72" s="156"/>
      <c r="B72" s="32" t="s">
        <v>40</v>
      </c>
      <c r="C72" s="30" t="s">
        <v>9</v>
      </c>
      <c r="D72" s="38">
        <v>0.98</v>
      </c>
      <c r="E72" s="63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</row>
    <row r="73" spans="1:30" customFormat="1" x14ac:dyDescent="0.25">
      <c r="A73" s="160" t="s">
        <v>41</v>
      </c>
      <c r="B73" s="161"/>
      <c r="C73" s="161"/>
      <c r="D73" s="162"/>
      <c r="E73" s="63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</row>
    <row r="74" spans="1:30" customFormat="1" x14ac:dyDescent="0.25">
      <c r="A74" s="154">
        <v>15</v>
      </c>
      <c r="B74" s="29" t="s">
        <v>35</v>
      </c>
      <c r="C74" s="30" t="s">
        <v>37</v>
      </c>
      <c r="D74" s="31" t="s">
        <v>42</v>
      </c>
      <c r="E74" s="63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</row>
    <row r="75" spans="1:30" customFormat="1" x14ac:dyDescent="0.25">
      <c r="A75" s="155"/>
      <c r="B75" s="32" t="s">
        <v>36</v>
      </c>
      <c r="C75" s="30" t="s">
        <v>9</v>
      </c>
      <c r="D75" s="38" t="s">
        <v>10</v>
      </c>
    </row>
    <row r="76" spans="1:30" customFormat="1" ht="30" x14ac:dyDescent="0.25">
      <c r="A76" s="155"/>
      <c r="B76" s="33" t="s">
        <v>28</v>
      </c>
      <c r="C76" s="30" t="s">
        <v>37</v>
      </c>
      <c r="D76" s="54" t="s">
        <v>42</v>
      </c>
    </row>
    <row r="77" spans="1:30" customFormat="1" x14ac:dyDescent="0.25">
      <c r="A77" s="155"/>
      <c r="B77" s="42" t="s">
        <v>29</v>
      </c>
      <c r="C77" s="30" t="s">
        <v>37</v>
      </c>
      <c r="D77" s="43" t="s">
        <v>34</v>
      </c>
    </row>
    <row r="78" spans="1:30" customFormat="1" x14ac:dyDescent="0.25">
      <c r="A78" s="155"/>
      <c r="B78" s="32" t="s">
        <v>30</v>
      </c>
      <c r="C78" s="30" t="s">
        <v>37</v>
      </c>
      <c r="D78" s="36" t="s">
        <v>43</v>
      </c>
    </row>
    <row r="79" spans="1:30" customFormat="1" x14ac:dyDescent="0.25">
      <c r="A79" s="156"/>
      <c r="B79" s="32" t="s">
        <v>40</v>
      </c>
      <c r="C79" s="30" t="s">
        <v>9</v>
      </c>
      <c r="D79" s="38" t="s">
        <v>10</v>
      </c>
    </row>
    <row r="80" spans="1:30" customFormat="1" x14ac:dyDescent="0.25">
      <c r="A80" s="151" t="s">
        <v>61</v>
      </c>
      <c r="B80" s="152"/>
      <c r="C80" s="152"/>
      <c r="D80" s="153"/>
    </row>
    <row r="81" spans="1:4" customFormat="1" x14ac:dyDescent="0.25">
      <c r="A81" s="55">
        <v>16</v>
      </c>
      <c r="B81" s="32" t="s">
        <v>44</v>
      </c>
      <c r="C81" s="30" t="s">
        <v>45</v>
      </c>
      <c r="D81" s="38">
        <v>0</v>
      </c>
    </row>
    <row r="82" spans="1:4" customFormat="1" x14ac:dyDescent="0.25">
      <c r="A82" s="55">
        <v>17</v>
      </c>
      <c r="B82" s="32" t="s">
        <v>46</v>
      </c>
      <c r="C82" s="30" t="s">
        <v>45</v>
      </c>
      <c r="D82" s="38">
        <v>0</v>
      </c>
    </row>
    <row r="83" spans="1:4" customFormat="1" x14ac:dyDescent="0.25">
      <c r="A83" s="55">
        <v>18</v>
      </c>
      <c r="B83" s="32" t="s">
        <v>65</v>
      </c>
      <c r="C83" s="30" t="s">
        <v>45</v>
      </c>
      <c r="D83" s="38">
        <v>0</v>
      </c>
    </row>
    <row r="84" spans="1:4" customFormat="1" x14ac:dyDescent="0.25">
      <c r="A84" s="55">
        <v>19</v>
      </c>
      <c r="B84" s="32" t="s">
        <v>47</v>
      </c>
      <c r="C84" s="30" t="s">
        <v>9</v>
      </c>
      <c r="D84" s="38" t="s">
        <v>10</v>
      </c>
    </row>
    <row r="85" spans="1:4" customFormat="1" x14ac:dyDescent="0.25">
      <c r="A85" s="151" t="s">
        <v>48</v>
      </c>
      <c r="B85" s="152"/>
      <c r="C85" s="152"/>
      <c r="D85" s="153"/>
    </row>
    <row r="86" spans="1:4" customFormat="1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customFormat="1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customFormat="1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customFormat="1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customFormat="1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customFormat="1" x14ac:dyDescent="0.25">
      <c r="A91" s="55">
        <v>25</v>
      </c>
      <c r="B91" s="32" t="s">
        <v>54</v>
      </c>
      <c r="C91" s="30" t="s">
        <v>9</v>
      </c>
      <c r="D91" s="38">
        <f>D27</f>
        <v>99737.84</v>
      </c>
    </row>
  </sheetData>
  <mergeCells count="21">
    <mergeCell ref="A49:A54"/>
    <mergeCell ref="A67:A72"/>
    <mergeCell ref="A15:A18"/>
    <mergeCell ref="A10:D11"/>
    <mergeCell ref="A7:A9"/>
    <mergeCell ref="A19:A23"/>
    <mergeCell ref="A24:A27"/>
    <mergeCell ref="A28:D29"/>
    <mergeCell ref="A55:A60"/>
    <mergeCell ref="A1:D1"/>
    <mergeCell ref="A2:D2"/>
    <mergeCell ref="A3:B3"/>
    <mergeCell ref="A4:B4"/>
    <mergeCell ref="A5:C5"/>
    <mergeCell ref="C4:D4"/>
    <mergeCell ref="C3:D3"/>
    <mergeCell ref="A73:D73"/>
    <mergeCell ref="A74:A79"/>
    <mergeCell ref="A80:D80"/>
    <mergeCell ref="A85:D85"/>
    <mergeCell ref="A61:A66"/>
  </mergeCells>
  <pageMargins left="0.7" right="0.7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5"/>
  <sheetViews>
    <sheetView zoomScaleNormal="100" workbookViewId="0">
      <selection activeCell="B106" sqref="B106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6" max="6" width="10" bestFit="1" customWidth="1"/>
  </cols>
  <sheetData>
    <row r="1" spans="1:4" x14ac:dyDescent="0.25">
      <c r="A1" s="203" t="s">
        <v>66</v>
      </c>
      <c r="B1" s="204"/>
      <c r="C1" s="204"/>
      <c r="D1" s="205"/>
    </row>
    <row r="2" spans="1:4" x14ac:dyDescent="0.25">
      <c r="A2" s="206" t="s">
        <v>0</v>
      </c>
      <c r="B2" s="207"/>
      <c r="C2" s="207"/>
      <c r="D2" s="208"/>
    </row>
    <row r="3" spans="1:4" x14ac:dyDescent="0.25">
      <c r="A3" s="209" t="s">
        <v>75</v>
      </c>
      <c r="B3" s="210"/>
      <c r="C3" s="139"/>
      <c r="D3" s="141"/>
    </row>
    <row r="4" spans="1:4" ht="30" customHeight="1" x14ac:dyDescent="0.25">
      <c r="A4" s="211" t="s">
        <v>132</v>
      </c>
      <c r="B4" s="212"/>
      <c r="C4" s="213" t="s">
        <v>91</v>
      </c>
      <c r="D4" s="214"/>
    </row>
    <row r="5" spans="1:4" x14ac:dyDescent="0.25">
      <c r="A5" s="215" t="s">
        <v>73</v>
      </c>
      <c r="B5" s="216"/>
      <c r="C5" s="217"/>
      <c r="D5" s="15" t="s">
        <v>74</v>
      </c>
    </row>
    <row r="6" spans="1:4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4" x14ac:dyDescent="0.25">
      <c r="A7" s="142" t="s">
        <v>5</v>
      </c>
      <c r="B7" s="3" t="s">
        <v>6</v>
      </c>
      <c r="C7" s="1"/>
      <c r="D7" s="16">
        <v>45015</v>
      </c>
    </row>
    <row r="8" spans="1:4" x14ac:dyDescent="0.25">
      <c r="A8" s="143"/>
      <c r="B8" s="1" t="s">
        <v>7</v>
      </c>
      <c r="C8" s="1"/>
      <c r="D8" s="16">
        <v>44621</v>
      </c>
    </row>
    <row r="9" spans="1:4" x14ac:dyDescent="0.25">
      <c r="A9" s="144"/>
      <c r="B9" s="1" t="s">
        <v>8</v>
      </c>
      <c r="C9" s="1"/>
      <c r="D9" s="16">
        <v>44926</v>
      </c>
    </row>
    <row r="10" spans="1:4" x14ac:dyDescent="0.25">
      <c r="A10" s="145" t="s">
        <v>63</v>
      </c>
      <c r="B10" s="146"/>
      <c r="C10" s="146"/>
      <c r="D10" s="147"/>
    </row>
    <row r="11" spans="1:4" x14ac:dyDescent="0.25">
      <c r="A11" s="148"/>
      <c r="B11" s="149"/>
      <c r="C11" s="149"/>
      <c r="D11" s="150"/>
    </row>
    <row r="12" spans="1:4" x14ac:dyDescent="0.25">
      <c r="A12" s="4">
        <v>2</v>
      </c>
      <c r="B12" s="1" t="s">
        <v>11</v>
      </c>
      <c r="C12" s="2" t="s">
        <v>9</v>
      </c>
      <c r="D12" s="9" t="s">
        <v>10</v>
      </c>
    </row>
    <row r="13" spans="1:4" x14ac:dyDescent="0.25">
      <c r="A13" s="2">
        <v>3</v>
      </c>
      <c r="B13" s="1" t="s">
        <v>12</v>
      </c>
      <c r="C13" s="2" t="s">
        <v>9</v>
      </c>
      <c r="D13" s="9" t="s">
        <v>10</v>
      </c>
    </row>
    <row r="14" spans="1:4" x14ac:dyDescent="0.25">
      <c r="A14" s="2">
        <v>4</v>
      </c>
      <c r="B14" s="1" t="s">
        <v>13</v>
      </c>
      <c r="C14" s="2" t="s">
        <v>9</v>
      </c>
      <c r="D14" s="9" t="s">
        <v>10</v>
      </c>
    </row>
    <row r="15" spans="1:4" ht="30" x14ac:dyDescent="0.25">
      <c r="A15" s="130">
        <v>5</v>
      </c>
      <c r="B15" s="6" t="s">
        <v>64</v>
      </c>
      <c r="C15" s="2" t="s">
        <v>9</v>
      </c>
      <c r="D15" s="116">
        <v>379254.1</v>
      </c>
    </row>
    <row r="16" spans="1:4" x14ac:dyDescent="0.25">
      <c r="A16" s="131"/>
      <c r="B16" s="7" t="s">
        <v>14</v>
      </c>
      <c r="C16" s="2" t="s">
        <v>9</v>
      </c>
      <c r="D16" s="17">
        <v>222515.97</v>
      </c>
    </row>
    <row r="17" spans="1:25" x14ac:dyDescent="0.25">
      <c r="A17" s="131"/>
      <c r="B17" s="7" t="s">
        <v>15</v>
      </c>
      <c r="C17" s="2" t="s">
        <v>9</v>
      </c>
      <c r="D17" s="17">
        <v>87228.44</v>
      </c>
    </row>
    <row r="18" spans="1:25" x14ac:dyDescent="0.25">
      <c r="A18" s="132"/>
      <c r="B18" s="7" t="s">
        <v>16</v>
      </c>
      <c r="C18" s="2" t="s">
        <v>9</v>
      </c>
      <c r="D18" s="17">
        <v>69509.69</v>
      </c>
    </row>
    <row r="19" spans="1:25" x14ac:dyDescent="0.25">
      <c r="A19" s="130">
        <v>6</v>
      </c>
      <c r="B19" s="3" t="s">
        <v>62</v>
      </c>
      <c r="C19" s="8" t="s">
        <v>9</v>
      </c>
      <c r="D19" s="115">
        <v>269298.89</v>
      </c>
      <c r="F19" s="20"/>
    </row>
    <row r="20" spans="1:25" x14ac:dyDescent="0.25">
      <c r="A20" s="131"/>
      <c r="B20" s="7" t="s">
        <v>17</v>
      </c>
      <c r="C20" s="2" t="s">
        <v>9</v>
      </c>
      <c r="D20" s="17">
        <f>D19</f>
        <v>269298.89</v>
      </c>
    </row>
    <row r="21" spans="1:25" x14ac:dyDescent="0.25">
      <c r="A21" s="131"/>
      <c r="B21" s="7" t="s">
        <v>18</v>
      </c>
      <c r="C21" s="2" t="s">
        <v>9</v>
      </c>
      <c r="D21" s="17" t="s">
        <v>10</v>
      </c>
    </row>
    <row r="22" spans="1:25" x14ac:dyDescent="0.25">
      <c r="A22" s="131"/>
      <c r="B22" s="7" t="s">
        <v>19</v>
      </c>
      <c r="C22" s="2" t="s">
        <v>9</v>
      </c>
      <c r="D22" s="17" t="s">
        <v>10</v>
      </c>
    </row>
    <row r="23" spans="1:25" x14ac:dyDescent="0.25">
      <c r="A23" s="132"/>
      <c r="B23" s="7" t="s">
        <v>20</v>
      </c>
      <c r="C23" s="2" t="s">
        <v>9</v>
      </c>
      <c r="D23" s="17" t="s">
        <v>10</v>
      </c>
    </row>
    <row r="24" spans="1:25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25" x14ac:dyDescent="0.25">
      <c r="A25" s="131"/>
      <c r="B25" s="1" t="s">
        <v>22</v>
      </c>
      <c r="C25" s="2" t="s">
        <v>9</v>
      </c>
      <c r="D25" s="17" t="s">
        <v>10</v>
      </c>
    </row>
    <row r="26" spans="1:25" x14ac:dyDescent="0.25">
      <c r="A26" s="131"/>
      <c r="B26" s="1" t="s">
        <v>23</v>
      </c>
      <c r="C26" s="2" t="s">
        <v>9</v>
      </c>
      <c r="D26" s="17" t="s">
        <v>10</v>
      </c>
    </row>
    <row r="27" spans="1:25" x14ac:dyDescent="0.25">
      <c r="A27" s="132"/>
      <c r="B27" s="1" t="s">
        <v>24</v>
      </c>
      <c r="C27" s="2" t="s">
        <v>9</v>
      </c>
      <c r="D27" s="114">
        <v>108847.55</v>
      </c>
    </row>
    <row r="28" spans="1:25" x14ac:dyDescent="0.25">
      <c r="A28" s="133" t="s">
        <v>25</v>
      </c>
      <c r="B28" s="134"/>
      <c r="C28" s="134"/>
      <c r="D28" s="135"/>
    </row>
    <row r="29" spans="1:25" x14ac:dyDescent="0.25">
      <c r="A29" s="136"/>
      <c r="B29" s="137"/>
      <c r="C29" s="137"/>
      <c r="D29" s="138"/>
    </row>
    <row r="30" spans="1:25" x14ac:dyDescent="0.25">
      <c r="A30" s="57" t="s">
        <v>112</v>
      </c>
      <c r="B30" s="59"/>
      <c r="C30" s="59"/>
      <c r="D30" s="119">
        <f>D32+D38+D44+D50+D56+D62+D68</f>
        <v>237870.46999999997</v>
      </c>
    </row>
    <row r="31" spans="1:25" ht="30" x14ac:dyDescent="0.25">
      <c r="A31" s="48">
        <v>8</v>
      </c>
      <c r="B31" s="29" t="s">
        <v>26</v>
      </c>
      <c r="C31" s="30" t="s">
        <v>37</v>
      </c>
      <c r="D31" s="31" t="s">
        <v>97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1:25" s="62" customFormat="1" x14ac:dyDescent="0.25">
      <c r="A32" s="49"/>
      <c r="B32" s="32" t="s">
        <v>27</v>
      </c>
      <c r="C32" s="30" t="s">
        <v>9</v>
      </c>
      <c r="D32" s="38">
        <v>0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</row>
    <row r="33" spans="1:25" ht="55.5" customHeight="1" x14ac:dyDescent="0.25">
      <c r="A33" s="49"/>
      <c r="B33" s="33" t="s">
        <v>28</v>
      </c>
      <c r="C33" s="30" t="s">
        <v>37</v>
      </c>
      <c r="D33" s="106" t="s">
        <v>117</v>
      </c>
      <c r="E33" s="64"/>
      <c r="F33" s="126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x14ac:dyDescent="0.25">
      <c r="A34" s="49"/>
      <c r="B34" s="32" t="s">
        <v>29</v>
      </c>
      <c r="C34" s="30" t="s">
        <v>37</v>
      </c>
      <c r="D34" s="35" t="s">
        <v>33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</row>
    <row r="35" spans="1:25" x14ac:dyDescent="0.25">
      <c r="A35" s="49"/>
      <c r="B35" s="32" t="s">
        <v>30</v>
      </c>
      <c r="C35" s="30" t="s">
        <v>37</v>
      </c>
      <c r="D35" s="36" t="s">
        <v>31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</row>
    <row r="36" spans="1:25" x14ac:dyDescent="0.25">
      <c r="A36" s="49"/>
      <c r="B36" s="32" t="s">
        <v>32</v>
      </c>
      <c r="C36" s="30" t="s">
        <v>9</v>
      </c>
      <c r="D36" s="38" t="s">
        <v>10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</row>
    <row r="37" spans="1:25" ht="30" x14ac:dyDescent="0.25">
      <c r="A37" s="45">
        <v>9</v>
      </c>
      <c r="B37" s="29" t="s">
        <v>35</v>
      </c>
      <c r="C37" s="30" t="s">
        <v>37</v>
      </c>
      <c r="D37" s="31" t="s">
        <v>98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</row>
    <row r="38" spans="1:25" s="60" customFormat="1" x14ac:dyDescent="0.25">
      <c r="A38" s="53"/>
      <c r="B38" s="32" t="s">
        <v>36</v>
      </c>
      <c r="C38" s="30" t="s">
        <v>9</v>
      </c>
      <c r="D38" s="38">
        <v>63534.1</v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</row>
    <row r="39" spans="1:25" ht="51.75" x14ac:dyDescent="0.25">
      <c r="A39" s="46"/>
      <c r="B39" s="33" t="s">
        <v>28</v>
      </c>
      <c r="C39" s="30" t="s">
        <v>37</v>
      </c>
      <c r="D39" s="110" t="s">
        <v>123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</row>
    <row r="40" spans="1:25" x14ac:dyDescent="0.25">
      <c r="A40" s="46"/>
      <c r="B40" s="32" t="s">
        <v>29</v>
      </c>
      <c r="C40" s="30" t="s">
        <v>37</v>
      </c>
      <c r="D40" s="36" t="s">
        <v>33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</row>
    <row r="41" spans="1:25" x14ac:dyDescent="0.25">
      <c r="A41" s="46"/>
      <c r="B41" s="32" t="s">
        <v>30</v>
      </c>
      <c r="C41" s="30" t="s">
        <v>37</v>
      </c>
      <c r="D41" s="36" t="s">
        <v>31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</row>
    <row r="42" spans="1:25" x14ac:dyDescent="0.25">
      <c r="A42" s="47"/>
      <c r="B42" s="32" t="s">
        <v>32</v>
      </c>
      <c r="C42" s="30" t="s">
        <v>9</v>
      </c>
      <c r="D42" s="38">
        <v>21.61</v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</row>
    <row r="43" spans="1:25" x14ac:dyDescent="0.25">
      <c r="A43" s="50">
        <v>11</v>
      </c>
      <c r="B43" s="29" t="s">
        <v>35</v>
      </c>
      <c r="C43" s="30" t="s">
        <v>37</v>
      </c>
      <c r="D43" s="39" t="s">
        <v>38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</row>
    <row r="44" spans="1:25" s="60" customFormat="1" x14ac:dyDescent="0.25">
      <c r="A44" s="67"/>
      <c r="B44" s="68" t="s">
        <v>36</v>
      </c>
      <c r="C44" s="69" t="s">
        <v>9</v>
      </c>
      <c r="D44" s="38">
        <v>49098.26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</row>
    <row r="45" spans="1:25" ht="30" x14ac:dyDescent="0.25">
      <c r="A45" s="51"/>
      <c r="B45" s="33" t="s">
        <v>28</v>
      </c>
      <c r="C45" s="30" t="s">
        <v>37</v>
      </c>
      <c r="D45" s="106" t="s">
        <v>118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</row>
    <row r="46" spans="1:25" x14ac:dyDescent="0.25">
      <c r="A46" s="51"/>
      <c r="B46" s="32" t="s">
        <v>29</v>
      </c>
      <c r="C46" s="30" t="s">
        <v>37</v>
      </c>
      <c r="D46" s="10" t="s">
        <v>39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x14ac:dyDescent="0.25">
      <c r="A47" s="51"/>
      <c r="B47" s="32" t="s">
        <v>30</v>
      </c>
      <c r="C47" s="30" t="s">
        <v>37</v>
      </c>
      <c r="D47" s="36" t="s">
        <v>31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8" spans="1:25" x14ac:dyDescent="0.25">
      <c r="A48" s="51"/>
      <c r="B48" s="32" t="s">
        <v>32</v>
      </c>
      <c r="C48" s="30" t="s">
        <v>9</v>
      </c>
      <c r="D48" s="38">
        <v>17.73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1:25" ht="30" x14ac:dyDescent="0.25">
      <c r="A49" s="154">
        <v>12</v>
      </c>
      <c r="B49" s="29" t="s">
        <v>35</v>
      </c>
      <c r="C49" s="30" t="s">
        <v>37</v>
      </c>
      <c r="D49" s="31" t="s">
        <v>121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</row>
    <row r="50" spans="1:25" s="60" customFormat="1" x14ac:dyDescent="0.25">
      <c r="A50" s="155"/>
      <c r="B50" s="68" t="s">
        <v>36</v>
      </c>
      <c r="C50" s="69" t="s">
        <v>9</v>
      </c>
      <c r="D50" s="38">
        <v>43948.01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</row>
    <row r="51" spans="1:25" ht="51" x14ac:dyDescent="0.25">
      <c r="A51" s="155"/>
      <c r="B51" s="33" t="s">
        <v>28</v>
      </c>
      <c r="C51" s="30" t="s">
        <v>37</v>
      </c>
      <c r="D51" s="109" t="s">
        <v>122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</row>
    <row r="52" spans="1:25" x14ac:dyDescent="0.25">
      <c r="A52" s="155"/>
      <c r="B52" s="32" t="s">
        <v>29</v>
      </c>
      <c r="C52" s="30" t="s">
        <v>37</v>
      </c>
      <c r="D52" s="36" t="s">
        <v>33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 x14ac:dyDescent="0.25">
      <c r="A53" s="155"/>
      <c r="B53" s="32" t="s">
        <v>30</v>
      </c>
      <c r="C53" s="30" t="s">
        <v>37</v>
      </c>
      <c r="D53" s="36" t="s">
        <v>31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 x14ac:dyDescent="0.25">
      <c r="A54" s="155"/>
      <c r="B54" s="32" t="s">
        <v>32</v>
      </c>
      <c r="C54" s="30" t="s">
        <v>9</v>
      </c>
      <c r="D54" s="38">
        <v>15.87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 ht="30" x14ac:dyDescent="0.25">
      <c r="A55" s="154">
        <v>13</v>
      </c>
      <c r="B55" s="40" t="s">
        <v>35</v>
      </c>
      <c r="C55" s="30" t="s">
        <v>37</v>
      </c>
      <c r="D55" s="41" t="s">
        <v>124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  <row r="56" spans="1:25" s="60" customFormat="1" x14ac:dyDescent="0.25">
      <c r="A56" s="155"/>
      <c r="B56" s="32" t="s">
        <v>36</v>
      </c>
      <c r="C56" s="30" t="s">
        <v>9</v>
      </c>
      <c r="D56" s="38">
        <v>59339.56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</row>
    <row r="57" spans="1:25" ht="77.25" x14ac:dyDescent="0.25">
      <c r="A57" s="155"/>
      <c r="B57" s="33" t="s">
        <v>28</v>
      </c>
      <c r="C57" s="30" t="s">
        <v>37</v>
      </c>
      <c r="D57" s="107" t="s">
        <v>128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</row>
    <row r="58" spans="1:25" x14ac:dyDescent="0.25">
      <c r="A58" s="155"/>
      <c r="B58" s="32" t="s">
        <v>29</v>
      </c>
      <c r="C58" s="30" t="s">
        <v>37</v>
      </c>
      <c r="D58" s="38" t="s">
        <v>120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</row>
    <row r="59" spans="1:25" x14ac:dyDescent="0.25">
      <c r="A59" s="155"/>
      <c r="B59" s="32" t="s">
        <v>30</v>
      </c>
      <c r="C59" s="30" t="s">
        <v>37</v>
      </c>
      <c r="D59" s="36" t="s">
        <v>31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</row>
    <row r="60" spans="1:25" x14ac:dyDescent="0.25">
      <c r="A60" s="156"/>
      <c r="B60" s="32" t="s">
        <v>32</v>
      </c>
      <c r="C60" s="30" t="s">
        <v>9</v>
      </c>
      <c r="D60" s="38">
        <v>21.2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</row>
    <row r="61" spans="1:25" ht="30" x14ac:dyDescent="0.25">
      <c r="A61" s="157">
        <v>14</v>
      </c>
      <c r="B61" s="29" t="s">
        <v>35</v>
      </c>
      <c r="C61" s="30" t="s">
        <v>37</v>
      </c>
      <c r="D61" s="31" t="s">
        <v>99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</row>
    <row r="62" spans="1:25" s="60" customFormat="1" x14ac:dyDescent="0.25">
      <c r="A62" s="158"/>
      <c r="B62" s="32" t="s">
        <v>36</v>
      </c>
      <c r="C62" s="30" t="s">
        <v>9</v>
      </c>
      <c r="D62" s="38">
        <v>19229.240000000002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</row>
    <row r="63" spans="1:25" ht="30" x14ac:dyDescent="0.25">
      <c r="A63" s="158"/>
      <c r="B63" s="33" t="s">
        <v>28</v>
      </c>
      <c r="C63" s="30" t="s">
        <v>37</v>
      </c>
      <c r="D63" s="34" t="s">
        <v>99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</row>
    <row r="64" spans="1:25" x14ac:dyDescent="0.25">
      <c r="A64" s="158"/>
      <c r="B64" s="42" t="s">
        <v>29</v>
      </c>
      <c r="C64" s="30" t="s">
        <v>37</v>
      </c>
      <c r="D64" s="43" t="s">
        <v>127</v>
      </c>
      <c r="E64" s="64"/>
      <c r="F64" s="126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</row>
    <row r="65" spans="1:25" x14ac:dyDescent="0.25">
      <c r="A65" s="158"/>
      <c r="B65" s="32" t="s">
        <v>30</v>
      </c>
      <c r="C65" s="30" t="s">
        <v>37</v>
      </c>
      <c r="D65" s="36" t="s">
        <v>31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</row>
    <row r="66" spans="1:25" x14ac:dyDescent="0.25">
      <c r="A66" s="159"/>
      <c r="B66" s="32" t="s">
        <v>40</v>
      </c>
      <c r="C66" s="30" t="s">
        <v>9</v>
      </c>
      <c r="D66" s="38">
        <v>6.94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</row>
    <row r="67" spans="1:25" x14ac:dyDescent="0.25">
      <c r="A67" s="154" t="s">
        <v>101</v>
      </c>
      <c r="B67" s="29" t="s">
        <v>35</v>
      </c>
      <c r="C67" s="30" t="s">
        <v>37</v>
      </c>
      <c r="D67" s="31" t="s">
        <v>96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</row>
    <row r="68" spans="1:25" s="60" customFormat="1" x14ac:dyDescent="0.25">
      <c r="A68" s="155"/>
      <c r="B68" s="32" t="s">
        <v>36</v>
      </c>
      <c r="C68" s="30" t="s">
        <v>9</v>
      </c>
      <c r="D68" s="38">
        <v>2721.3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</row>
    <row r="69" spans="1:25" ht="51.75" x14ac:dyDescent="0.25">
      <c r="A69" s="155"/>
      <c r="B69" s="33" t="s">
        <v>28</v>
      </c>
      <c r="C69" s="30" t="s">
        <v>37</v>
      </c>
      <c r="D69" s="106" t="s">
        <v>119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</row>
    <row r="70" spans="1:25" x14ac:dyDescent="0.25">
      <c r="A70" s="155"/>
      <c r="B70" s="42" t="s">
        <v>29</v>
      </c>
      <c r="C70" s="30" t="s">
        <v>37</v>
      </c>
      <c r="D70" s="43" t="s">
        <v>100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</row>
    <row r="71" spans="1:25" x14ac:dyDescent="0.25">
      <c r="A71" s="155"/>
      <c r="B71" s="32" t="s">
        <v>30</v>
      </c>
      <c r="C71" s="30" t="s">
        <v>37</v>
      </c>
      <c r="D71" s="36" t="s">
        <v>31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</row>
    <row r="72" spans="1:25" x14ac:dyDescent="0.25">
      <c r="A72" s="156"/>
      <c r="B72" s="32" t="s">
        <v>40</v>
      </c>
      <c r="C72" s="30" t="s">
        <v>9</v>
      </c>
      <c r="D72" s="38">
        <v>0.98</v>
      </c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</row>
    <row r="73" spans="1:25" x14ac:dyDescent="0.25">
      <c r="A73" s="160" t="s">
        <v>41</v>
      </c>
      <c r="B73" s="161"/>
      <c r="C73" s="161"/>
      <c r="D73" s="162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</row>
    <row r="74" spans="1:25" x14ac:dyDescent="0.25">
      <c r="A74" s="163">
        <v>15</v>
      </c>
      <c r="B74" s="70" t="s">
        <v>35</v>
      </c>
      <c r="C74" s="69" t="s">
        <v>37</v>
      </c>
      <c r="D74" s="71" t="s">
        <v>42</v>
      </c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</row>
    <row r="75" spans="1:25" x14ac:dyDescent="0.25">
      <c r="A75" s="164"/>
      <c r="B75" s="68" t="s">
        <v>36</v>
      </c>
      <c r="C75" s="69" t="s">
        <v>9</v>
      </c>
      <c r="D75" s="38" t="s">
        <v>10</v>
      </c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</row>
    <row r="76" spans="1:25" ht="30" x14ac:dyDescent="0.25">
      <c r="A76" s="164"/>
      <c r="B76" s="72" t="s">
        <v>28</v>
      </c>
      <c r="C76" s="69" t="s">
        <v>37</v>
      </c>
      <c r="D76" s="73" t="s">
        <v>42</v>
      </c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</row>
    <row r="77" spans="1:25" x14ac:dyDescent="0.25">
      <c r="A77" s="164"/>
      <c r="B77" s="74" t="s">
        <v>29</v>
      </c>
      <c r="C77" s="69" t="s">
        <v>37</v>
      </c>
      <c r="D77" s="73" t="s">
        <v>34</v>
      </c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</row>
    <row r="78" spans="1:25" x14ac:dyDescent="0.25">
      <c r="A78" s="164"/>
      <c r="B78" s="68" t="s">
        <v>30</v>
      </c>
      <c r="C78" s="69" t="s">
        <v>37</v>
      </c>
      <c r="D78" s="38" t="s">
        <v>43</v>
      </c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</row>
    <row r="79" spans="1:25" x14ac:dyDescent="0.25">
      <c r="A79" s="165"/>
      <c r="B79" s="68" t="s">
        <v>40</v>
      </c>
      <c r="C79" s="69" t="s">
        <v>9</v>
      </c>
      <c r="D79" s="38" t="s">
        <v>10</v>
      </c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</row>
    <row r="80" spans="1:25" x14ac:dyDescent="0.25">
      <c r="A80" s="166" t="s">
        <v>61</v>
      </c>
      <c r="B80" s="167"/>
      <c r="C80" s="167"/>
      <c r="D80" s="168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</row>
    <row r="81" spans="1:25" x14ac:dyDescent="0.25">
      <c r="A81" s="75">
        <v>16</v>
      </c>
      <c r="B81" s="68" t="s">
        <v>44</v>
      </c>
      <c r="C81" s="69" t="s">
        <v>45</v>
      </c>
      <c r="D81" s="38">
        <v>0</v>
      </c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</row>
    <row r="82" spans="1:25" x14ac:dyDescent="0.25">
      <c r="A82" s="75">
        <v>17</v>
      </c>
      <c r="B82" s="68" t="s">
        <v>46</v>
      </c>
      <c r="C82" s="69" t="s">
        <v>45</v>
      </c>
      <c r="D82" s="38">
        <v>0</v>
      </c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</row>
    <row r="83" spans="1:25" x14ac:dyDescent="0.25">
      <c r="A83" s="75">
        <v>18</v>
      </c>
      <c r="B83" s="68" t="s">
        <v>65</v>
      </c>
      <c r="C83" s="69" t="s">
        <v>45</v>
      </c>
      <c r="D83" s="38">
        <v>0</v>
      </c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</row>
    <row r="84" spans="1:25" x14ac:dyDescent="0.25">
      <c r="A84" s="75">
        <v>19</v>
      </c>
      <c r="B84" s="68" t="s">
        <v>47</v>
      </c>
      <c r="C84" s="69" t="s">
        <v>9</v>
      </c>
      <c r="D84" s="38" t="s">
        <v>10</v>
      </c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</row>
    <row r="85" spans="1:25" x14ac:dyDescent="0.25">
      <c r="A85" s="151" t="s">
        <v>48</v>
      </c>
      <c r="B85" s="152"/>
      <c r="C85" s="152"/>
      <c r="D85" s="153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</row>
    <row r="86" spans="1:25" x14ac:dyDescent="0.25">
      <c r="A86" s="55">
        <v>20</v>
      </c>
      <c r="B86" s="32" t="s">
        <v>49</v>
      </c>
      <c r="C86" s="30" t="s">
        <v>9</v>
      </c>
      <c r="D86" s="38" t="s">
        <v>10</v>
      </c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</row>
    <row r="87" spans="1:25" x14ac:dyDescent="0.25">
      <c r="A87" s="55">
        <v>21</v>
      </c>
      <c r="B87" s="32" t="s">
        <v>50</v>
      </c>
      <c r="C87" s="30" t="s">
        <v>9</v>
      </c>
      <c r="D87" s="38" t="s">
        <v>10</v>
      </c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</row>
    <row r="88" spans="1:25" x14ac:dyDescent="0.25">
      <c r="A88" s="55">
        <v>22</v>
      </c>
      <c r="B88" s="32" t="s">
        <v>51</v>
      </c>
      <c r="C88" s="30" t="s">
        <v>9</v>
      </c>
      <c r="D88" s="38" t="s">
        <v>10</v>
      </c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</row>
    <row r="89" spans="1:25" x14ac:dyDescent="0.25">
      <c r="A89" s="55">
        <v>23</v>
      </c>
      <c r="B89" s="32" t="s">
        <v>52</v>
      </c>
      <c r="C89" s="30" t="s">
        <v>9</v>
      </c>
      <c r="D89" s="38" t="s">
        <v>10</v>
      </c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</row>
    <row r="90" spans="1:25" x14ac:dyDescent="0.25">
      <c r="A90" s="55">
        <v>24</v>
      </c>
      <c r="B90" s="32" t="s">
        <v>53</v>
      </c>
      <c r="C90" s="30" t="s">
        <v>9</v>
      </c>
      <c r="D90" s="38" t="s">
        <v>10</v>
      </c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</row>
    <row r="91" spans="1:25" x14ac:dyDescent="0.25">
      <c r="A91" s="55">
        <v>25</v>
      </c>
      <c r="B91" s="32" t="s">
        <v>54</v>
      </c>
      <c r="C91" s="30" t="s">
        <v>9</v>
      </c>
      <c r="D91" s="38">
        <f>D27</f>
        <v>108847.55</v>
      </c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</row>
    <row r="92" spans="1:25" x14ac:dyDescent="0.25">
      <c r="A92" s="44"/>
      <c r="B92" s="44"/>
      <c r="C92" s="44"/>
      <c r="D92" s="4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</row>
    <row r="93" spans="1:25" x14ac:dyDescent="0.25">
      <c r="A93" s="44"/>
      <c r="B93" s="44"/>
      <c r="C93" s="44"/>
      <c r="D93" s="4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</row>
    <row r="94" spans="1:25" x14ac:dyDescent="0.25">
      <c r="A94" s="44"/>
      <c r="B94" s="44"/>
      <c r="C94" s="44"/>
      <c r="D94" s="44"/>
    </row>
    <row r="95" spans="1:25" x14ac:dyDescent="0.25">
      <c r="A95" s="44"/>
      <c r="B95" s="44"/>
      <c r="C95" s="44"/>
      <c r="D95" s="44"/>
    </row>
    <row r="96" spans="1:25" x14ac:dyDescent="0.25">
      <c r="A96" s="44"/>
      <c r="B96" s="44"/>
      <c r="C96" s="44"/>
      <c r="D96" s="44"/>
    </row>
    <row r="97" spans="1:4" x14ac:dyDescent="0.25">
      <c r="A97" s="44"/>
      <c r="B97" s="44"/>
      <c r="C97" s="44"/>
      <c r="D97" s="44"/>
    </row>
    <row r="98" spans="1:4" x14ac:dyDescent="0.25">
      <c r="A98" s="44"/>
      <c r="B98" s="44"/>
      <c r="C98" s="44"/>
      <c r="D98" s="44"/>
    </row>
    <row r="99" spans="1:4" x14ac:dyDescent="0.25">
      <c r="A99" s="44"/>
      <c r="B99" s="44"/>
      <c r="C99" s="44"/>
      <c r="D99" s="44"/>
    </row>
    <row r="100" spans="1:4" x14ac:dyDescent="0.25">
      <c r="A100" s="44"/>
      <c r="B100" s="44"/>
      <c r="C100" s="44"/>
      <c r="D100" s="44"/>
    </row>
    <row r="101" spans="1:4" x14ac:dyDescent="0.25">
      <c r="A101" s="44"/>
      <c r="B101" s="44"/>
      <c r="C101" s="44"/>
      <c r="D101" s="44"/>
    </row>
    <row r="102" spans="1:4" x14ac:dyDescent="0.25">
      <c r="A102" s="44"/>
      <c r="B102" s="44"/>
      <c r="C102" s="44"/>
      <c r="D102" s="44"/>
    </row>
    <row r="103" spans="1:4" x14ac:dyDescent="0.25">
      <c r="A103" s="44"/>
      <c r="B103" s="44"/>
      <c r="C103" s="44"/>
      <c r="D103" s="44"/>
    </row>
    <row r="104" spans="1:4" x14ac:dyDescent="0.25">
      <c r="A104" s="44"/>
      <c r="B104" s="44"/>
      <c r="C104" s="44"/>
      <c r="D104" s="44"/>
    </row>
    <row r="105" spans="1:4" x14ac:dyDescent="0.25">
      <c r="A105" s="44"/>
      <c r="B105" s="44"/>
      <c r="C105" s="44"/>
      <c r="D105" s="44"/>
    </row>
    <row r="106" spans="1:4" x14ac:dyDescent="0.25">
      <c r="A106" s="44"/>
      <c r="B106" s="44"/>
      <c r="C106" s="44"/>
      <c r="D106" s="44"/>
    </row>
    <row r="107" spans="1:4" x14ac:dyDescent="0.25">
      <c r="A107" s="44"/>
      <c r="B107" s="44"/>
      <c r="C107" s="44"/>
      <c r="D107" s="44"/>
    </row>
    <row r="108" spans="1:4" x14ac:dyDescent="0.25">
      <c r="A108" s="44"/>
      <c r="B108" s="44"/>
      <c r="C108" s="44"/>
      <c r="D108" s="44"/>
    </row>
    <row r="109" spans="1:4" x14ac:dyDescent="0.25">
      <c r="A109" s="44"/>
      <c r="B109" s="44"/>
      <c r="C109" s="44"/>
      <c r="D109" s="44"/>
    </row>
    <row r="110" spans="1:4" x14ac:dyDescent="0.25">
      <c r="A110" s="44"/>
      <c r="B110" s="44"/>
      <c r="C110" s="44"/>
      <c r="D110" s="44"/>
    </row>
    <row r="111" spans="1:4" x14ac:dyDescent="0.25">
      <c r="A111" s="44"/>
      <c r="B111" s="44"/>
      <c r="C111" s="44"/>
      <c r="D111" s="44"/>
    </row>
    <row r="112" spans="1:4" x14ac:dyDescent="0.25">
      <c r="A112" s="44"/>
      <c r="B112" s="44"/>
      <c r="C112" s="44"/>
      <c r="D112" s="44"/>
    </row>
    <row r="113" spans="1:4" x14ac:dyDescent="0.25">
      <c r="A113" s="44"/>
      <c r="B113" s="44"/>
      <c r="C113" s="44"/>
      <c r="D113" s="44"/>
    </row>
    <row r="114" spans="1:4" x14ac:dyDescent="0.25">
      <c r="A114" s="44"/>
      <c r="B114" s="44"/>
      <c r="C114" s="44"/>
      <c r="D114" s="44"/>
    </row>
    <row r="115" spans="1:4" x14ac:dyDescent="0.25">
      <c r="A115" s="44"/>
      <c r="B115" s="44"/>
      <c r="C115" s="44"/>
      <c r="D115" s="44"/>
    </row>
    <row r="116" spans="1:4" x14ac:dyDescent="0.25">
      <c r="A116" s="44"/>
      <c r="B116" s="44"/>
      <c r="C116" s="44"/>
      <c r="D116" s="44"/>
    </row>
    <row r="117" spans="1:4" x14ac:dyDescent="0.25">
      <c r="A117" s="44"/>
      <c r="B117" s="44"/>
      <c r="C117" s="44"/>
      <c r="D117" s="44"/>
    </row>
    <row r="118" spans="1:4" x14ac:dyDescent="0.25">
      <c r="A118" s="44"/>
      <c r="B118" s="44"/>
      <c r="C118" s="44"/>
      <c r="D118" s="44"/>
    </row>
    <row r="119" spans="1:4" x14ac:dyDescent="0.25">
      <c r="A119" s="44"/>
      <c r="B119" s="44"/>
      <c r="C119" s="44"/>
      <c r="D119" s="44"/>
    </row>
    <row r="120" spans="1:4" x14ac:dyDescent="0.25">
      <c r="A120" s="11"/>
      <c r="B120" s="12"/>
      <c r="C120" s="13"/>
      <c r="D120" s="14"/>
    </row>
    <row r="121" spans="1:4" x14ac:dyDescent="0.25">
      <c r="A121" s="11"/>
      <c r="B121" s="12"/>
      <c r="C121" s="13"/>
      <c r="D121" s="14"/>
    </row>
    <row r="122" spans="1:4" x14ac:dyDescent="0.25">
      <c r="A122" s="11"/>
      <c r="B122" s="12"/>
      <c r="C122" s="13"/>
      <c r="D122" s="14"/>
    </row>
    <row r="123" spans="1:4" x14ac:dyDescent="0.25">
      <c r="A123" s="11"/>
      <c r="B123" s="12"/>
      <c r="C123" s="13"/>
      <c r="D123" s="14"/>
    </row>
    <row r="124" spans="1:4" x14ac:dyDescent="0.25">
      <c r="A124" s="11"/>
      <c r="B124" s="12"/>
      <c r="C124" s="13"/>
      <c r="D124" s="14"/>
    </row>
    <row r="125" spans="1:4" x14ac:dyDescent="0.25">
      <c r="A125" s="11"/>
      <c r="B125" s="12"/>
      <c r="C125" s="13"/>
      <c r="D125" s="14"/>
    </row>
  </sheetData>
  <mergeCells count="21"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28:D29"/>
    <mergeCell ref="A49:A54"/>
    <mergeCell ref="A55:A60"/>
    <mergeCell ref="A61:A66"/>
    <mergeCell ref="A67:A7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zoomScaleNormal="100" workbookViewId="0">
      <selection activeCell="D68" sqref="D68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6" max="6" width="10" bestFit="1" customWidth="1"/>
  </cols>
  <sheetData>
    <row r="1" spans="1:4" x14ac:dyDescent="0.25">
      <c r="A1" s="203" t="s">
        <v>66</v>
      </c>
      <c r="B1" s="204"/>
      <c r="C1" s="204"/>
      <c r="D1" s="205"/>
    </row>
    <row r="2" spans="1:4" x14ac:dyDescent="0.25">
      <c r="A2" s="206" t="s">
        <v>0</v>
      </c>
      <c r="B2" s="207"/>
      <c r="C2" s="207"/>
      <c r="D2" s="208"/>
    </row>
    <row r="3" spans="1:4" x14ac:dyDescent="0.25">
      <c r="A3" s="209" t="s">
        <v>81</v>
      </c>
      <c r="B3" s="141"/>
      <c r="C3" s="139"/>
      <c r="D3" s="141"/>
    </row>
    <row r="4" spans="1:4" ht="30" customHeight="1" x14ac:dyDescent="0.25">
      <c r="A4" s="211" t="s">
        <v>131</v>
      </c>
      <c r="B4" s="212"/>
      <c r="C4" s="213">
        <v>2359</v>
      </c>
      <c r="D4" s="214"/>
    </row>
    <row r="5" spans="1:4" x14ac:dyDescent="0.25">
      <c r="A5" s="215" t="s">
        <v>77</v>
      </c>
      <c r="B5" s="216"/>
      <c r="C5" s="217"/>
      <c r="D5" s="15" t="s">
        <v>130</v>
      </c>
    </row>
    <row r="6" spans="1:4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4" x14ac:dyDescent="0.25">
      <c r="A7" s="142" t="s">
        <v>5</v>
      </c>
      <c r="B7" s="3" t="s">
        <v>6</v>
      </c>
      <c r="C7" s="1"/>
      <c r="D7" s="16">
        <v>45015</v>
      </c>
    </row>
    <row r="8" spans="1:4" x14ac:dyDescent="0.25">
      <c r="A8" s="143"/>
      <c r="B8" s="1" t="s">
        <v>7</v>
      </c>
      <c r="C8" s="1"/>
      <c r="D8" s="16">
        <v>44621</v>
      </c>
    </row>
    <row r="9" spans="1:4" x14ac:dyDescent="0.25">
      <c r="A9" s="144"/>
      <c r="B9" s="1" t="s">
        <v>8</v>
      </c>
      <c r="C9" s="1"/>
      <c r="D9" s="16">
        <v>44926</v>
      </c>
    </row>
    <row r="10" spans="1:4" x14ac:dyDescent="0.25">
      <c r="A10" s="145" t="s">
        <v>63</v>
      </c>
      <c r="B10" s="146"/>
      <c r="C10" s="146"/>
      <c r="D10" s="147"/>
    </row>
    <row r="11" spans="1:4" x14ac:dyDescent="0.25">
      <c r="A11" s="148"/>
      <c r="B11" s="149"/>
      <c r="C11" s="149"/>
      <c r="D11" s="150"/>
    </row>
    <row r="12" spans="1:4" x14ac:dyDescent="0.25">
      <c r="A12" s="4">
        <v>2</v>
      </c>
      <c r="B12" s="1" t="s">
        <v>11</v>
      </c>
      <c r="C12" s="2" t="s">
        <v>9</v>
      </c>
      <c r="D12" s="17" t="s">
        <v>10</v>
      </c>
    </row>
    <row r="13" spans="1:4" x14ac:dyDescent="0.25">
      <c r="A13" s="2">
        <v>3</v>
      </c>
      <c r="B13" s="1" t="s">
        <v>12</v>
      </c>
      <c r="C13" s="2" t="s">
        <v>9</v>
      </c>
      <c r="D13" s="17" t="s">
        <v>10</v>
      </c>
    </row>
    <row r="14" spans="1:4" x14ac:dyDescent="0.25">
      <c r="A14" s="2">
        <v>4</v>
      </c>
      <c r="B14" s="1" t="s">
        <v>13</v>
      </c>
      <c r="C14" s="2" t="s">
        <v>9</v>
      </c>
      <c r="D14" s="17" t="s">
        <v>10</v>
      </c>
    </row>
    <row r="15" spans="1:4" ht="30" x14ac:dyDescent="0.25">
      <c r="A15" s="130">
        <v>5</v>
      </c>
      <c r="B15" s="6" t="s">
        <v>64</v>
      </c>
      <c r="C15" s="2" t="s">
        <v>9</v>
      </c>
      <c r="D15" s="116">
        <v>302708.90000000002</v>
      </c>
    </row>
    <row r="16" spans="1:4" x14ac:dyDescent="0.25">
      <c r="A16" s="131"/>
      <c r="B16" s="7" t="s">
        <v>14</v>
      </c>
      <c r="C16" s="2" t="s">
        <v>9</v>
      </c>
      <c r="D16" s="17">
        <v>177605.37</v>
      </c>
    </row>
    <row r="17" spans="1:11" x14ac:dyDescent="0.25">
      <c r="A17" s="131"/>
      <c r="B17" s="7" t="s">
        <v>15</v>
      </c>
      <c r="C17" s="2" t="s">
        <v>9</v>
      </c>
      <c r="D17" s="17">
        <v>69623.05</v>
      </c>
    </row>
    <row r="18" spans="1:11" x14ac:dyDescent="0.25">
      <c r="A18" s="132"/>
      <c r="B18" s="7" t="s">
        <v>16</v>
      </c>
      <c r="C18" s="2" t="s">
        <v>9</v>
      </c>
      <c r="D18" s="17">
        <v>55480.49</v>
      </c>
    </row>
    <row r="19" spans="1:11" x14ac:dyDescent="0.25">
      <c r="A19" s="130">
        <v>6</v>
      </c>
      <c r="B19" s="3" t="s">
        <v>62</v>
      </c>
      <c r="C19" s="8" t="s">
        <v>9</v>
      </c>
      <c r="D19" s="115">
        <v>127996.74</v>
      </c>
      <c r="F19" s="20"/>
    </row>
    <row r="20" spans="1:11" x14ac:dyDescent="0.25">
      <c r="A20" s="131"/>
      <c r="B20" s="7" t="s">
        <v>17</v>
      </c>
      <c r="C20" s="2" t="s">
        <v>9</v>
      </c>
      <c r="D20" s="17">
        <f>D19</f>
        <v>127996.74</v>
      </c>
    </row>
    <row r="21" spans="1:11" x14ac:dyDescent="0.25">
      <c r="A21" s="131"/>
      <c r="B21" s="7" t="s">
        <v>18</v>
      </c>
      <c r="C21" s="2" t="s">
        <v>9</v>
      </c>
      <c r="D21" s="17" t="s">
        <v>10</v>
      </c>
    </row>
    <row r="22" spans="1:11" x14ac:dyDescent="0.25">
      <c r="A22" s="131"/>
      <c r="B22" s="7" t="s">
        <v>19</v>
      </c>
      <c r="C22" s="2" t="s">
        <v>9</v>
      </c>
      <c r="D22" s="17" t="s">
        <v>10</v>
      </c>
    </row>
    <row r="23" spans="1:11" x14ac:dyDescent="0.25">
      <c r="A23" s="132"/>
      <c r="B23" s="7" t="s">
        <v>20</v>
      </c>
      <c r="C23" s="2" t="s">
        <v>9</v>
      </c>
      <c r="D23" s="17" t="s">
        <v>10</v>
      </c>
    </row>
    <row r="24" spans="1:11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11" x14ac:dyDescent="0.25">
      <c r="A25" s="131"/>
      <c r="B25" s="1" t="s">
        <v>22</v>
      </c>
      <c r="C25" s="2" t="s">
        <v>9</v>
      </c>
      <c r="D25" s="17" t="s">
        <v>10</v>
      </c>
    </row>
    <row r="26" spans="1:11" x14ac:dyDescent="0.25">
      <c r="A26" s="131"/>
      <c r="B26" s="1" t="s">
        <v>23</v>
      </c>
      <c r="C26" s="2" t="s">
        <v>9</v>
      </c>
      <c r="D26" s="17" t="s">
        <v>10</v>
      </c>
    </row>
    <row r="27" spans="1:11" x14ac:dyDescent="0.25">
      <c r="A27" s="132"/>
      <c r="B27" s="1" t="s">
        <v>24</v>
      </c>
      <c r="C27" s="2" t="s">
        <v>9</v>
      </c>
      <c r="D27" s="117">
        <v>172275.26</v>
      </c>
    </row>
    <row r="28" spans="1:11" x14ac:dyDescent="0.25">
      <c r="A28" s="133" t="s">
        <v>25</v>
      </c>
      <c r="B28" s="134"/>
      <c r="C28" s="134"/>
      <c r="D28" s="135"/>
    </row>
    <row r="29" spans="1:11" x14ac:dyDescent="0.25">
      <c r="A29" s="136"/>
      <c r="B29" s="137"/>
      <c r="C29" s="137"/>
      <c r="D29" s="138"/>
      <c r="K29" s="218"/>
    </row>
    <row r="30" spans="1:11" x14ac:dyDescent="0.25">
      <c r="A30" s="76" t="s">
        <v>116</v>
      </c>
      <c r="B30" s="57"/>
      <c r="C30" s="76"/>
      <c r="D30" s="119">
        <f>D38+D44+D50+D56+D62+D68</f>
        <v>199445.46000000002</v>
      </c>
      <c r="K30" s="218"/>
    </row>
    <row r="31" spans="1:11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11" x14ac:dyDescent="0.25">
      <c r="A32" s="49"/>
      <c r="B32" s="32" t="s">
        <v>27</v>
      </c>
      <c r="C32" s="30" t="s">
        <v>9</v>
      </c>
      <c r="D32" s="38">
        <v>0</v>
      </c>
    </row>
    <row r="33" spans="1:8" ht="53.25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8" x14ac:dyDescent="0.25">
      <c r="A34" s="49"/>
      <c r="B34" s="32" t="s">
        <v>29</v>
      </c>
      <c r="C34" s="30" t="s">
        <v>37</v>
      </c>
      <c r="D34" s="35" t="s">
        <v>33</v>
      </c>
    </row>
    <row r="35" spans="1:8" x14ac:dyDescent="0.25">
      <c r="A35" s="49"/>
      <c r="B35" s="32" t="s">
        <v>30</v>
      </c>
      <c r="C35" s="30" t="s">
        <v>37</v>
      </c>
      <c r="D35" s="36" t="s">
        <v>31</v>
      </c>
    </row>
    <row r="36" spans="1:8" x14ac:dyDescent="0.25">
      <c r="A36" s="49"/>
      <c r="B36" s="32" t="s">
        <v>32</v>
      </c>
      <c r="C36" s="30" t="s">
        <v>9</v>
      </c>
      <c r="D36" s="38" t="s">
        <v>10</v>
      </c>
      <c r="F36" s="20"/>
    </row>
    <row r="37" spans="1:8" ht="30" x14ac:dyDescent="0.25">
      <c r="A37" s="45">
        <v>9</v>
      </c>
      <c r="B37" s="29" t="s">
        <v>35</v>
      </c>
      <c r="C37" s="30" t="s">
        <v>37</v>
      </c>
      <c r="D37" s="31" t="s">
        <v>98</v>
      </c>
    </row>
    <row r="38" spans="1:8" x14ac:dyDescent="0.25">
      <c r="A38" s="46"/>
      <c r="B38" s="32" t="s">
        <v>36</v>
      </c>
      <c r="C38" s="30" t="s">
        <v>9</v>
      </c>
      <c r="D38" s="38">
        <v>55232.73</v>
      </c>
    </row>
    <row r="39" spans="1:8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8" x14ac:dyDescent="0.25">
      <c r="A40" s="46"/>
      <c r="B40" s="32" t="s">
        <v>29</v>
      </c>
      <c r="C40" s="30" t="s">
        <v>37</v>
      </c>
      <c r="D40" s="36" t="s">
        <v>33</v>
      </c>
    </row>
    <row r="41" spans="1:8" x14ac:dyDescent="0.25">
      <c r="A41" s="46"/>
      <c r="B41" s="32" t="s">
        <v>30</v>
      </c>
      <c r="C41" s="30" t="s">
        <v>37</v>
      </c>
      <c r="D41" s="36" t="s">
        <v>31</v>
      </c>
    </row>
    <row r="42" spans="1:8" x14ac:dyDescent="0.25">
      <c r="A42" s="47"/>
      <c r="B42" s="32" t="s">
        <v>32</v>
      </c>
      <c r="C42" s="30" t="s">
        <v>9</v>
      </c>
      <c r="D42" s="38">
        <v>22.07</v>
      </c>
    </row>
    <row r="43" spans="1:8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8" x14ac:dyDescent="0.25">
      <c r="A44" s="51"/>
      <c r="B44" s="32" t="s">
        <v>36</v>
      </c>
      <c r="C44" s="30" t="s">
        <v>9</v>
      </c>
      <c r="D44" s="38">
        <v>41662.49</v>
      </c>
      <c r="H44" s="62"/>
    </row>
    <row r="45" spans="1:8" ht="30" x14ac:dyDescent="0.25">
      <c r="A45" s="51"/>
      <c r="B45" s="33" t="s">
        <v>28</v>
      </c>
      <c r="C45" s="30" t="s">
        <v>37</v>
      </c>
      <c r="D45" s="106" t="s">
        <v>118</v>
      </c>
    </row>
    <row r="46" spans="1:8" x14ac:dyDescent="0.25">
      <c r="A46" s="51"/>
      <c r="B46" s="32" t="s">
        <v>29</v>
      </c>
      <c r="C46" s="30" t="s">
        <v>37</v>
      </c>
      <c r="D46" s="10" t="s">
        <v>39</v>
      </c>
    </row>
    <row r="47" spans="1:8" x14ac:dyDescent="0.25">
      <c r="A47" s="51"/>
      <c r="B47" s="32" t="s">
        <v>30</v>
      </c>
      <c r="C47" s="30" t="s">
        <v>37</v>
      </c>
      <c r="D47" s="36" t="s">
        <v>31</v>
      </c>
    </row>
    <row r="48" spans="1:8" x14ac:dyDescent="0.25">
      <c r="A48" s="51"/>
      <c r="B48" s="32" t="s">
        <v>32</v>
      </c>
      <c r="C48" s="30" t="s">
        <v>9</v>
      </c>
      <c r="D48" s="38">
        <v>17.66</v>
      </c>
    </row>
    <row r="49" spans="1:6" ht="30" x14ac:dyDescent="0.25">
      <c r="A49" s="154">
        <v>12</v>
      </c>
      <c r="B49" s="29" t="s">
        <v>35</v>
      </c>
      <c r="C49" s="30" t="s">
        <v>37</v>
      </c>
      <c r="D49" s="31" t="s">
        <v>121</v>
      </c>
    </row>
    <row r="50" spans="1:6" x14ac:dyDescent="0.25">
      <c r="A50" s="155"/>
      <c r="B50" s="32" t="s">
        <v>36</v>
      </c>
      <c r="C50" s="30" t="s">
        <v>9</v>
      </c>
      <c r="D50" s="38">
        <v>37433.730000000003</v>
      </c>
    </row>
    <row r="51" spans="1:6" ht="51" x14ac:dyDescent="0.25">
      <c r="A51" s="155"/>
      <c r="B51" s="33" t="s">
        <v>28</v>
      </c>
      <c r="C51" s="30" t="s">
        <v>37</v>
      </c>
      <c r="D51" s="109" t="s">
        <v>122</v>
      </c>
    </row>
    <row r="52" spans="1:6" x14ac:dyDescent="0.25">
      <c r="A52" s="155"/>
      <c r="B52" s="32" t="s">
        <v>29</v>
      </c>
      <c r="C52" s="30" t="s">
        <v>37</v>
      </c>
      <c r="D52" s="36" t="s">
        <v>33</v>
      </c>
    </row>
    <row r="53" spans="1:6" x14ac:dyDescent="0.25">
      <c r="A53" s="155"/>
      <c r="B53" s="32" t="s">
        <v>30</v>
      </c>
      <c r="C53" s="30" t="s">
        <v>37</v>
      </c>
      <c r="D53" s="36" t="s">
        <v>31</v>
      </c>
    </row>
    <row r="54" spans="1:6" x14ac:dyDescent="0.25">
      <c r="A54" s="155"/>
      <c r="B54" s="32" t="s">
        <v>32</v>
      </c>
      <c r="C54" s="30" t="s">
        <v>9</v>
      </c>
      <c r="D54" s="38">
        <v>15.86</v>
      </c>
    </row>
    <row r="55" spans="1:6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6" x14ac:dyDescent="0.25">
      <c r="A56" s="155"/>
      <c r="B56" s="32" t="s">
        <v>36</v>
      </c>
      <c r="C56" s="30" t="s">
        <v>9</v>
      </c>
      <c r="D56" s="38">
        <v>49347.97</v>
      </c>
    </row>
    <row r="57" spans="1:6" ht="77.25" x14ac:dyDescent="0.25">
      <c r="A57" s="155"/>
      <c r="B57" s="33" t="s">
        <v>28</v>
      </c>
      <c r="C57" s="30" t="s">
        <v>37</v>
      </c>
      <c r="D57" s="107" t="s">
        <v>128</v>
      </c>
    </row>
    <row r="58" spans="1:6" x14ac:dyDescent="0.25">
      <c r="A58" s="155"/>
      <c r="B58" s="32" t="s">
        <v>29</v>
      </c>
      <c r="C58" s="30" t="s">
        <v>37</v>
      </c>
      <c r="D58" s="38" t="s">
        <v>120</v>
      </c>
    </row>
    <row r="59" spans="1:6" x14ac:dyDescent="0.25">
      <c r="A59" s="155"/>
      <c r="B59" s="32" t="s">
        <v>30</v>
      </c>
      <c r="C59" s="30" t="s">
        <v>37</v>
      </c>
      <c r="D59" s="36" t="s">
        <v>31</v>
      </c>
    </row>
    <row r="60" spans="1:6" x14ac:dyDescent="0.25">
      <c r="A60" s="156"/>
      <c r="B60" s="32" t="s">
        <v>32</v>
      </c>
      <c r="C60" s="30" t="s">
        <v>9</v>
      </c>
      <c r="D60" s="38">
        <v>20.68</v>
      </c>
    </row>
    <row r="61" spans="1:6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6" x14ac:dyDescent="0.25">
      <c r="A62" s="158"/>
      <c r="B62" s="32" t="s">
        <v>36</v>
      </c>
      <c r="C62" s="30" t="s">
        <v>9</v>
      </c>
      <c r="D62" s="38">
        <v>13441.67</v>
      </c>
      <c r="F62" s="20"/>
    </row>
    <row r="63" spans="1:6" ht="30" x14ac:dyDescent="0.25">
      <c r="A63" s="158"/>
      <c r="B63" s="33" t="s">
        <v>28</v>
      </c>
      <c r="C63" s="30" t="s">
        <v>37</v>
      </c>
      <c r="D63" s="34" t="s">
        <v>99</v>
      </c>
    </row>
    <row r="64" spans="1:6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5.69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2326.87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0.98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63">
        <v>15</v>
      </c>
      <c r="B74" s="70" t="s">
        <v>35</v>
      </c>
      <c r="C74" s="69" t="s">
        <v>37</v>
      </c>
      <c r="D74" s="71" t="s">
        <v>42</v>
      </c>
    </row>
    <row r="75" spans="1:4" x14ac:dyDescent="0.25">
      <c r="A75" s="164"/>
      <c r="B75" s="68" t="s">
        <v>36</v>
      </c>
      <c r="C75" s="69" t="s">
        <v>9</v>
      </c>
      <c r="D75" s="38" t="s">
        <v>10</v>
      </c>
    </row>
    <row r="76" spans="1:4" ht="30" x14ac:dyDescent="0.25">
      <c r="A76" s="164"/>
      <c r="B76" s="72" t="s">
        <v>28</v>
      </c>
      <c r="C76" s="69" t="s">
        <v>37</v>
      </c>
      <c r="D76" s="73" t="s">
        <v>42</v>
      </c>
    </row>
    <row r="77" spans="1:4" x14ac:dyDescent="0.25">
      <c r="A77" s="164"/>
      <c r="B77" s="74" t="s">
        <v>29</v>
      </c>
      <c r="C77" s="69" t="s">
        <v>37</v>
      </c>
      <c r="D77" s="73" t="s">
        <v>34</v>
      </c>
    </row>
    <row r="78" spans="1:4" x14ac:dyDescent="0.25">
      <c r="A78" s="164"/>
      <c r="B78" s="68" t="s">
        <v>30</v>
      </c>
      <c r="C78" s="69" t="s">
        <v>37</v>
      </c>
      <c r="D78" s="38" t="s">
        <v>43</v>
      </c>
    </row>
    <row r="79" spans="1:4" x14ac:dyDescent="0.25">
      <c r="A79" s="165"/>
      <c r="B79" s="68" t="s">
        <v>40</v>
      </c>
      <c r="C79" s="69" t="s">
        <v>9</v>
      </c>
      <c r="D79" s="38" t="s">
        <v>10</v>
      </c>
    </row>
    <row r="80" spans="1:4" x14ac:dyDescent="0.25">
      <c r="A80" s="166" t="s">
        <v>61</v>
      </c>
      <c r="B80" s="167"/>
      <c r="C80" s="167"/>
      <c r="D80" s="168"/>
    </row>
    <row r="81" spans="1:4" x14ac:dyDescent="0.25">
      <c r="A81" s="75">
        <v>16</v>
      </c>
      <c r="B81" s="68" t="s">
        <v>44</v>
      </c>
      <c r="C81" s="69" t="s">
        <v>45</v>
      </c>
      <c r="D81" s="38">
        <v>0</v>
      </c>
    </row>
    <row r="82" spans="1:4" x14ac:dyDescent="0.25">
      <c r="A82" s="75">
        <v>17</v>
      </c>
      <c r="B82" s="68" t="s">
        <v>46</v>
      </c>
      <c r="C82" s="69" t="s">
        <v>45</v>
      </c>
      <c r="D82" s="38">
        <v>0</v>
      </c>
    </row>
    <row r="83" spans="1:4" x14ac:dyDescent="0.25">
      <c r="A83" s="75">
        <v>18</v>
      </c>
      <c r="B83" s="68" t="s">
        <v>65</v>
      </c>
      <c r="C83" s="69" t="s">
        <v>45</v>
      </c>
      <c r="D83" s="38">
        <v>0</v>
      </c>
    </row>
    <row r="84" spans="1:4" x14ac:dyDescent="0.25">
      <c r="A84" s="75">
        <v>19</v>
      </c>
      <c r="B84" s="68" t="s">
        <v>47</v>
      </c>
      <c r="C84" s="69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172275.26</v>
      </c>
    </row>
  </sheetData>
  <mergeCells count="22">
    <mergeCell ref="A73:D73"/>
    <mergeCell ref="A28:D29"/>
    <mergeCell ref="A49:A54"/>
    <mergeCell ref="A55:A60"/>
    <mergeCell ref="A61:A66"/>
    <mergeCell ref="A67:A72"/>
    <mergeCell ref="A85:D85"/>
    <mergeCell ref="K29:K30"/>
    <mergeCell ref="A74:A79"/>
    <mergeCell ref="A80:D80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activeCell="D68" sqref="D68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6" max="6" width="10" bestFit="1" customWidth="1"/>
  </cols>
  <sheetData>
    <row r="1" spans="1:4" x14ac:dyDescent="0.25">
      <c r="A1" s="203" t="s">
        <v>66</v>
      </c>
      <c r="B1" s="204"/>
      <c r="C1" s="204"/>
      <c r="D1" s="205"/>
    </row>
    <row r="2" spans="1:4" x14ac:dyDescent="0.25">
      <c r="A2" s="206" t="s">
        <v>0</v>
      </c>
      <c r="B2" s="207"/>
      <c r="C2" s="207"/>
      <c r="D2" s="208"/>
    </row>
    <row r="3" spans="1:4" x14ac:dyDescent="0.25">
      <c r="A3" s="203" t="s">
        <v>82</v>
      </c>
      <c r="B3" s="205"/>
      <c r="C3" s="139"/>
      <c r="D3" s="141"/>
    </row>
    <row r="4" spans="1:4" ht="30" customHeight="1" x14ac:dyDescent="0.25">
      <c r="A4" s="211" t="s">
        <v>131</v>
      </c>
      <c r="B4" s="212"/>
      <c r="C4" s="213">
        <v>2356</v>
      </c>
      <c r="D4" s="214"/>
    </row>
    <row r="5" spans="1:4" x14ac:dyDescent="0.25">
      <c r="A5" s="215" t="s">
        <v>77</v>
      </c>
      <c r="B5" s="216"/>
      <c r="C5" s="217"/>
      <c r="D5" s="15" t="s">
        <v>78</v>
      </c>
    </row>
    <row r="6" spans="1:4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4" x14ac:dyDescent="0.25">
      <c r="A7" s="142" t="s">
        <v>5</v>
      </c>
      <c r="B7" s="3" t="s">
        <v>6</v>
      </c>
      <c r="C7" s="1"/>
      <c r="D7" s="16">
        <v>45015</v>
      </c>
    </row>
    <row r="8" spans="1:4" x14ac:dyDescent="0.25">
      <c r="A8" s="143"/>
      <c r="B8" s="1" t="s">
        <v>7</v>
      </c>
      <c r="C8" s="1"/>
      <c r="D8" s="16">
        <v>44621</v>
      </c>
    </row>
    <row r="9" spans="1:4" x14ac:dyDescent="0.25">
      <c r="A9" s="144"/>
      <c r="B9" s="1" t="s">
        <v>8</v>
      </c>
      <c r="C9" s="1"/>
      <c r="D9" s="16">
        <v>44926</v>
      </c>
    </row>
    <row r="10" spans="1:4" x14ac:dyDescent="0.25">
      <c r="A10" s="145" t="s">
        <v>63</v>
      </c>
      <c r="B10" s="146"/>
      <c r="C10" s="146"/>
      <c r="D10" s="147"/>
    </row>
    <row r="11" spans="1:4" x14ac:dyDescent="0.25">
      <c r="A11" s="148"/>
      <c r="B11" s="149"/>
      <c r="C11" s="149"/>
      <c r="D11" s="150"/>
    </row>
    <row r="12" spans="1:4" x14ac:dyDescent="0.25">
      <c r="A12" s="4">
        <v>2</v>
      </c>
      <c r="B12" s="1" t="s">
        <v>11</v>
      </c>
      <c r="C12" s="2" t="s">
        <v>9</v>
      </c>
      <c r="D12" s="9" t="s">
        <v>10</v>
      </c>
    </row>
    <row r="13" spans="1:4" x14ac:dyDescent="0.25">
      <c r="A13" s="2">
        <v>3</v>
      </c>
      <c r="B13" s="1" t="s">
        <v>12</v>
      </c>
      <c r="C13" s="2" t="s">
        <v>9</v>
      </c>
      <c r="D13" s="9" t="s">
        <v>10</v>
      </c>
    </row>
    <row r="14" spans="1:4" x14ac:dyDescent="0.25">
      <c r="A14" s="2">
        <v>4</v>
      </c>
      <c r="B14" s="1" t="s">
        <v>13</v>
      </c>
      <c r="C14" s="2" t="s">
        <v>9</v>
      </c>
      <c r="D14" s="9" t="s">
        <v>10</v>
      </c>
    </row>
    <row r="15" spans="1:4" ht="30" x14ac:dyDescent="0.25">
      <c r="A15" s="130">
        <v>5</v>
      </c>
      <c r="B15" s="6" t="s">
        <v>64</v>
      </c>
      <c r="C15" s="2" t="s">
        <v>9</v>
      </c>
      <c r="D15" s="116">
        <v>303093.82</v>
      </c>
    </row>
    <row r="16" spans="1:4" x14ac:dyDescent="0.25">
      <c r="A16" s="131"/>
      <c r="B16" s="7" t="s">
        <v>14</v>
      </c>
      <c r="C16" s="2" t="s">
        <v>9</v>
      </c>
      <c r="D16" s="17">
        <v>177340.19</v>
      </c>
    </row>
    <row r="17" spans="1:6" x14ac:dyDescent="0.25">
      <c r="A17" s="131"/>
      <c r="B17" s="7" t="s">
        <v>15</v>
      </c>
      <c r="C17" s="2" t="s">
        <v>9</v>
      </c>
      <c r="D17" s="17">
        <v>70620.86</v>
      </c>
      <c r="F17" s="20"/>
    </row>
    <row r="18" spans="1:6" x14ac:dyDescent="0.25">
      <c r="A18" s="132"/>
      <c r="B18" s="7" t="s">
        <v>16</v>
      </c>
      <c r="C18" s="2" t="s">
        <v>9</v>
      </c>
      <c r="D18" s="17">
        <v>55132.77</v>
      </c>
    </row>
    <row r="19" spans="1:6" x14ac:dyDescent="0.25">
      <c r="A19" s="130">
        <v>6</v>
      </c>
      <c r="B19" s="3" t="s">
        <v>62</v>
      </c>
      <c r="C19" s="8" t="s">
        <v>9</v>
      </c>
      <c r="D19" s="115">
        <v>167369.13</v>
      </c>
      <c r="F19" s="20"/>
    </row>
    <row r="20" spans="1:6" x14ac:dyDescent="0.25">
      <c r="A20" s="131"/>
      <c r="B20" s="7" t="s">
        <v>17</v>
      </c>
      <c r="C20" s="2" t="s">
        <v>9</v>
      </c>
      <c r="D20" s="17">
        <f>D19</f>
        <v>167369.13</v>
      </c>
    </row>
    <row r="21" spans="1:6" x14ac:dyDescent="0.25">
      <c r="A21" s="131"/>
      <c r="B21" s="7" t="s">
        <v>18</v>
      </c>
      <c r="C21" s="2" t="s">
        <v>9</v>
      </c>
      <c r="D21" s="17" t="s">
        <v>10</v>
      </c>
    </row>
    <row r="22" spans="1:6" x14ac:dyDescent="0.25">
      <c r="A22" s="131"/>
      <c r="B22" s="7" t="s">
        <v>19</v>
      </c>
      <c r="C22" s="2" t="s">
        <v>9</v>
      </c>
      <c r="D22" s="17" t="s">
        <v>10</v>
      </c>
    </row>
    <row r="23" spans="1:6" x14ac:dyDescent="0.25">
      <c r="A23" s="132"/>
      <c r="B23" s="7" t="s">
        <v>20</v>
      </c>
      <c r="C23" s="2" t="s">
        <v>9</v>
      </c>
      <c r="D23" s="17" t="s">
        <v>10</v>
      </c>
    </row>
    <row r="24" spans="1:6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6" x14ac:dyDescent="0.25">
      <c r="A25" s="131"/>
      <c r="B25" s="1" t="s">
        <v>22</v>
      </c>
      <c r="C25" s="2" t="s">
        <v>9</v>
      </c>
      <c r="D25" s="17" t="s">
        <v>10</v>
      </c>
    </row>
    <row r="26" spans="1:6" x14ac:dyDescent="0.25">
      <c r="A26" s="131"/>
      <c r="B26" s="1" t="s">
        <v>23</v>
      </c>
      <c r="C26" s="2" t="s">
        <v>9</v>
      </c>
      <c r="D26" s="17" t="s">
        <v>10</v>
      </c>
    </row>
    <row r="27" spans="1:6" x14ac:dyDescent="0.25">
      <c r="A27" s="132"/>
      <c r="B27" s="1" t="s">
        <v>24</v>
      </c>
      <c r="C27" s="2" t="s">
        <v>9</v>
      </c>
      <c r="D27" s="114">
        <v>133233.4</v>
      </c>
    </row>
    <row r="28" spans="1:6" x14ac:dyDescent="0.25">
      <c r="A28" s="133" t="s">
        <v>25</v>
      </c>
      <c r="B28" s="134"/>
      <c r="C28" s="134"/>
      <c r="D28" s="135"/>
    </row>
    <row r="29" spans="1:6" x14ac:dyDescent="0.25">
      <c r="A29" s="136"/>
      <c r="B29" s="137"/>
      <c r="C29" s="137"/>
      <c r="D29" s="138"/>
    </row>
    <row r="30" spans="1:6" x14ac:dyDescent="0.25">
      <c r="A30" s="57" t="s">
        <v>113</v>
      </c>
      <c r="B30" s="58"/>
      <c r="C30" s="58"/>
      <c r="D30" s="121">
        <f>D38+D44+D50+D56+D62+D68</f>
        <v>200615.59000000003</v>
      </c>
    </row>
    <row r="31" spans="1:6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6" x14ac:dyDescent="0.25">
      <c r="A32" s="49"/>
      <c r="B32" s="32" t="s">
        <v>27</v>
      </c>
      <c r="C32" s="30" t="s">
        <v>9</v>
      </c>
      <c r="D32" s="38">
        <v>0</v>
      </c>
      <c r="F32" s="20"/>
    </row>
    <row r="33" spans="1:4" ht="50.25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4" x14ac:dyDescent="0.25">
      <c r="A34" s="49"/>
      <c r="B34" s="32" t="s">
        <v>29</v>
      </c>
      <c r="C34" s="30" t="s">
        <v>37</v>
      </c>
      <c r="D34" s="35" t="s">
        <v>33</v>
      </c>
    </row>
    <row r="35" spans="1:4" x14ac:dyDescent="0.25">
      <c r="A35" s="49"/>
      <c r="B35" s="32" t="s">
        <v>30</v>
      </c>
      <c r="C35" s="30" t="s">
        <v>37</v>
      </c>
      <c r="D35" s="36" t="s">
        <v>31</v>
      </c>
    </row>
    <row r="36" spans="1:4" x14ac:dyDescent="0.25">
      <c r="A36" s="49"/>
      <c r="B36" s="32" t="s">
        <v>32</v>
      </c>
      <c r="C36" s="30" t="s">
        <v>9</v>
      </c>
      <c r="D36" s="38" t="s">
        <v>10</v>
      </c>
    </row>
    <row r="37" spans="1:4" ht="30" x14ac:dyDescent="0.25">
      <c r="A37" s="45">
        <v>9</v>
      </c>
      <c r="B37" s="29" t="s">
        <v>35</v>
      </c>
      <c r="C37" s="30" t="s">
        <v>37</v>
      </c>
      <c r="D37" s="31" t="s">
        <v>98</v>
      </c>
    </row>
    <row r="38" spans="1:4" x14ac:dyDescent="0.25">
      <c r="A38" s="46"/>
      <c r="B38" s="32" t="s">
        <v>36</v>
      </c>
      <c r="C38" s="30" t="s">
        <v>9</v>
      </c>
      <c r="D38" s="38">
        <v>55247.75</v>
      </c>
    </row>
    <row r="39" spans="1:4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4" x14ac:dyDescent="0.25">
      <c r="A40" s="46"/>
      <c r="B40" s="32" t="s">
        <v>29</v>
      </c>
      <c r="C40" s="30" t="s">
        <v>37</v>
      </c>
      <c r="D40" s="36" t="s">
        <v>33</v>
      </c>
    </row>
    <row r="41" spans="1:4" x14ac:dyDescent="0.25">
      <c r="A41" s="46"/>
      <c r="B41" s="32" t="s">
        <v>30</v>
      </c>
      <c r="C41" s="30" t="s">
        <v>37</v>
      </c>
      <c r="D41" s="36" t="s">
        <v>31</v>
      </c>
    </row>
    <row r="42" spans="1:4" x14ac:dyDescent="0.25">
      <c r="A42" s="47"/>
      <c r="B42" s="32" t="s">
        <v>32</v>
      </c>
      <c r="C42" s="30" t="s">
        <v>9</v>
      </c>
      <c r="D42" s="38">
        <v>22.11</v>
      </c>
    </row>
    <row r="43" spans="1:4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4" x14ac:dyDescent="0.25">
      <c r="A44" s="51"/>
      <c r="B44" s="32" t="s">
        <v>36</v>
      </c>
      <c r="C44" s="30" t="s">
        <v>9</v>
      </c>
      <c r="D44" s="38">
        <v>41658.32</v>
      </c>
    </row>
    <row r="45" spans="1:4" ht="30" x14ac:dyDescent="0.25">
      <c r="A45" s="51"/>
      <c r="B45" s="33" t="s">
        <v>28</v>
      </c>
      <c r="C45" s="30" t="s">
        <v>37</v>
      </c>
      <c r="D45" s="106" t="s">
        <v>118</v>
      </c>
    </row>
    <row r="46" spans="1:4" x14ac:dyDescent="0.25">
      <c r="A46" s="51"/>
      <c r="B46" s="32" t="s">
        <v>29</v>
      </c>
      <c r="C46" s="30" t="s">
        <v>37</v>
      </c>
      <c r="D46" s="10" t="s">
        <v>39</v>
      </c>
    </row>
    <row r="47" spans="1:4" x14ac:dyDescent="0.25">
      <c r="A47" s="51"/>
      <c r="B47" s="32" t="s">
        <v>30</v>
      </c>
      <c r="C47" s="30" t="s">
        <v>37</v>
      </c>
      <c r="D47" s="36" t="s">
        <v>31</v>
      </c>
    </row>
    <row r="48" spans="1:4" x14ac:dyDescent="0.25">
      <c r="A48" s="51"/>
      <c r="B48" s="32" t="s">
        <v>32</v>
      </c>
      <c r="C48" s="30" t="s">
        <v>9</v>
      </c>
      <c r="D48" s="38">
        <v>17.68</v>
      </c>
    </row>
    <row r="49" spans="1:10" ht="30" x14ac:dyDescent="0.25">
      <c r="A49" s="154">
        <v>12</v>
      </c>
      <c r="B49" s="29" t="s">
        <v>35</v>
      </c>
      <c r="C49" s="30" t="s">
        <v>37</v>
      </c>
      <c r="D49" s="31" t="s">
        <v>121</v>
      </c>
    </row>
    <row r="50" spans="1:10" x14ac:dyDescent="0.25">
      <c r="A50" s="155"/>
      <c r="B50" s="32" t="s">
        <v>36</v>
      </c>
      <c r="C50" s="30" t="s">
        <v>9</v>
      </c>
      <c r="D50" s="38">
        <v>37402.559999999998</v>
      </c>
    </row>
    <row r="51" spans="1:10" ht="51" x14ac:dyDescent="0.25">
      <c r="A51" s="155"/>
      <c r="B51" s="33" t="s">
        <v>28</v>
      </c>
      <c r="C51" s="30" t="s">
        <v>37</v>
      </c>
      <c r="D51" s="109" t="s">
        <v>122</v>
      </c>
    </row>
    <row r="52" spans="1:10" x14ac:dyDescent="0.25">
      <c r="A52" s="155"/>
      <c r="B52" s="32" t="s">
        <v>29</v>
      </c>
      <c r="C52" s="30" t="s">
        <v>37</v>
      </c>
      <c r="D52" s="36" t="s">
        <v>33</v>
      </c>
      <c r="I52" s="213"/>
      <c r="J52" s="214"/>
    </row>
    <row r="53" spans="1:10" x14ac:dyDescent="0.25">
      <c r="A53" s="155"/>
      <c r="B53" s="32" t="s">
        <v>30</v>
      </c>
      <c r="C53" s="30" t="s">
        <v>37</v>
      </c>
      <c r="D53" s="36" t="s">
        <v>31</v>
      </c>
    </row>
    <row r="54" spans="1:10" x14ac:dyDescent="0.25">
      <c r="A54" s="155"/>
      <c r="B54" s="32" t="s">
        <v>32</v>
      </c>
      <c r="C54" s="30" t="s">
        <v>9</v>
      </c>
      <c r="D54" s="38">
        <v>15.87</v>
      </c>
    </row>
    <row r="55" spans="1:10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10" x14ac:dyDescent="0.25">
      <c r="A56" s="155"/>
      <c r="B56" s="32" t="s">
        <v>36</v>
      </c>
      <c r="C56" s="30" t="s">
        <v>9</v>
      </c>
      <c r="D56" s="38">
        <v>49305.33</v>
      </c>
    </row>
    <row r="57" spans="1:10" ht="77.25" x14ac:dyDescent="0.25">
      <c r="A57" s="155"/>
      <c r="B57" s="33" t="s">
        <v>28</v>
      </c>
      <c r="C57" s="30" t="s">
        <v>37</v>
      </c>
      <c r="D57" s="107" t="s">
        <v>128</v>
      </c>
    </row>
    <row r="58" spans="1:10" x14ac:dyDescent="0.25">
      <c r="A58" s="155"/>
      <c r="B58" s="32" t="s">
        <v>29</v>
      </c>
      <c r="C58" s="30" t="s">
        <v>37</v>
      </c>
      <c r="D58" s="38" t="s">
        <v>120</v>
      </c>
    </row>
    <row r="59" spans="1:10" x14ac:dyDescent="0.25">
      <c r="A59" s="155"/>
      <c r="B59" s="32" t="s">
        <v>30</v>
      </c>
      <c r="C59" s="30" t="s">
        <v>37</v>
      </c>
      <c r="D59" s="36" t="s">
        <v>31</v>
      </c>
    </row>
    <row r="60" spans="1:10" x14ac:dyDescent="0.25">
      <c r="A60" s="156"/>
      <c r="B60" s="32" t="s">
        <v>32</v>
      </c>
      <c r="C60" s="30" t="s">
        <v>9</v>
      </c>
      <c r="D60" s="38">
        <v>20.69</v>
      </c>
    </row>
    <row r="61" spans="1:10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10" x14ac:dyDescent="0.25">
      <c r="A62" s="158"/>
      <c r="B62" s="32" t="s">
        <v>36</v>
      </c>
      <c r="C62" s="30" t="s">
        <v>9</v>
      </c>
      <c r="D62" s="38">
        <v>14677.15</v>
      </c>
      <c r="G62" s="20"/>
    </row>
    <row r="63" spans="1:10" ht="30" x14ac:dyDescent="0.25">
      <c r="A63" s="158"/>
      <c r="B63" s="33" t="s">
        <v>28</v>
      </c>
      <c r="C63" s="30" t="s">
        <v>37</v>
      </c>
      <c r="D63" s="34" t="s">
        <v>99</v>
      </c>
    </row>
    <row r="64" spans="1:10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6.22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2324.48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0.98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63">
        <v>15</v>
      </c>
      <c r="B74" s="70" t="s">
        <v>35</v>
      </c>
      <c r="C74" s="69" t="s">
        <v>37</v>
      </c>
      <c r="D74" s="71" t="s">
        <v>42</v>
      </c>
    </row>
    <row r="75" spans="1:4" x14ac:dyDescent="0.25">
      <c r="A75" s="164"/>
      <c r="B75" s="68" t="s">
        <v>36</v>
      </c>
      <c r="C75" s="69" t="s">
        <v>9</v>
      </c>
      <c r="D75" s="38" t="s">
        <v>10</v>
      </c>
    </row>
    <row r="76" spans="1:4" ht="30" x14ac:dyDescent="0.25">
      <c r="A76" s="164"/>
      <c r="B76" s="72" t="s">
        <v>28</v>
      </c>
      <c r="C76" s="69" t="s">
        <v>37</v>
      </c>
      <c r="D76" s="73" t="s">
        <v>42</v>
      </c>
    </row>
    <row r="77" spans="1:4" x14ac:dyDescent="0.25">
      <c r="A77" s="164"/>
      <c r="B77" s="74" t="s">
        <v>29</v>
      </c>
      <c r="C77" s="69" t="s">
        <v>37</v>
      </c>
      <c r="D77" s="73" t="s">
        <v>34</v>
      </c>
    </row>
    <row r="78" spans="1:4" x14ac:dyDescent="0.25">
      <c r="A78" s="164"/>
      <c r="B78" s="68" t="s">
        <v>30</v>
      </c>
      <c r="C78" s="69" t="s">
        <v>37</v>
      </c>
      <c r="D78" s="38" t="s">
        <v>43</v>
      </c>
    </row>
    <row r="79" spans="1:4" x14ac:dyDescent="0.25">
      <c r="A79" s="165"/>
      <c r="B79" s="68" t="s">
        <v>40</v>
      </c>
      <c r="C79" s="69" t="s">
        <v>9</v>
      </c>
      <c r="D79" s="38" t="s">
        <v>10</v>
      </c>
    </row>
    <row r="80" spans="1:4" x14ac:dyDescent="0.25">
      <c r="A80" s="166" t="s">
        <v>61</v>
      </c>
      <c r="B80" s="167"/>
      <c r="C80" s="167"/>
      <c r="D80" s="168"/>
    </row>
    <row r="81" spans="1:4" x14ac:dyDescent="0.25">
      <c r="A81" s="75">
        <v>16</v>
      </c>
      <c r="B81" s="68" t="s">
        <v>44</v>
      </c>
      <c r="C81" s="69" t="s">
        <v>45</v>
      </c>
      <c r="D81" s="38">
        <v>0</v>
      </c>
    </row>
    <row r="82" spans="1:4" x14ac:dyDescent="0.25">
      <c r="A82" s="75">
        <v>17</v>
      </c>
      <c r="B82" s="68" t="s">
        <v>46</v>
      </c>
      <c r="C82" s="69" t="s">
        <v>45</v>
      </c>
      <c r="D82" s="38">
        <v>0</v>
      </c>
    </row>
    <row r="83" spans="1:4" x14ac:dyDescent="0.25">
      <c r="A83" s="75">
        <v>18</v>
      </c>
      <c r="B83" s="68" t="s">
        <v>65</v>
      </c>
      <c r="C83" s="69" t="s">
        <v>45</v>
      </c>
      <c r="D83" s="38">
        <v>0</v>
      </c>
    </row>
    <row r="84" spans="1:4" x14ac:dyDescent="0.25">
      <c r="A84" s="75">
        <v>19</v>
      </c>
      <c r="B84" s="68" t="s">
        <v>47</v>
      </c>
      <c r="C84" s="69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133233.4</v>
      </c>
    </row>
  </sheetData>
  <mergeCells count="22">
    <mergeCell ref="I52:J52"/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67:A72"/>
    <mergeCell ref="A28:D29"/>
    <mergeCell ref="A49:A54"/>
    <mergeCell ref="A55:A60"/>
    <mergeCell ref="A61:A6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zoomScaleNormal="100" workbookViewId="0">
      <selection activeCell="D68" sqref="D68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5" max="5" width="11.5703125" customWidth="1"/>
    <col min="6" max="6" width="10" bestFit="1" customWidth="1"/>
  </cols>
  <sheetData>
    <row r="1" spans="1:6" x14ac:dyDescent="0.25">
      <c r="A1" s="203" t="s">
        <v>66</v>
      </c>
      <c r="B1" s="204"/>
      <c r="C1" s="204"/>
      <c r="D1" s="205"/>
    </row>
    <row r="2" spans="1:6" x14ac:dyDescent="0.25">
      <c r="A2" s="206" t="s">
        <v>0</v>
      </c>
      <c r="B2" s="207"/>
      <c r="C2" s="207"/>
      <c r="D2" s="208"/>
    </row>
    <row r="3" spans="1:6" x14ac:dyDescent="0.25">
      <c r="A3" s="203" t="s">
        <v>80</v>
      </c>
      <c r="B3" s="205"/>
      <c r="C3" s="139"/>
      <c r="D3" s="141"/>
    </row>
    <row r="4" spans="1:6" ht="30" customHeight="1" x14ac:dyDescent="0.25">
      <c r="A4" s="211" t="s">
        <v>131</v>
      </c>
      <c r="B4" s="212"/>
      <c r="C4" s="213" t="s">
        <v>90</v>
      </c>
      <c r="D4" s="214"/>
    </row>
    <row r="5" spans="1:6" x14ac:dyDescent="0.25">
      <c r="A5" s="215" t="s">
        <v>73</v>
      </c>
      <c r="B5" s="216"/>
      <c r="C5" s="217"/>
      <c r="D5" s="8" t="s">
        <v>79</v>
      </c>
    </row>
    <row r="6" spans="1:6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6" x14ac:dyDescent="0.25">
      <c r="A7" s="142" t="s">
        <v>5</v>
      </c>
      <c r="B7" s="3" t="s">
        <v>6</v>
      </c>
      <c r="C7" s="1"/>
      <c r="D7" s="16">
        <v>45015</v>
      </c>
    </row>
    <row r="8" spans="1:6" x14ac:dyDescent="0.25">
      <c r="A8" s="143"/>
      <c r="B8" s="1" t="s">
        <v>7</v>
      </c>
      <c r="C8" s="1"/>
      <c r="D8" s="16">
        <v>44621</v>
      </c>
    </row>
    <row r="9" spans="1:6" x14ac:dyDescent="0.25">
      <c r="A9" s="144"/>
      <c r="B9" s="1" t="s">
        <v>8</v>
      </c>
      <c r="C9" s="1"/>
      <c r="D9" s="16">
        <v>44926</v>
      </c>
    </row>
    <row r="10" spans="1:6" x14ac:dyDescent="0.25">
      <c r="A10" s="145" t="s">
        <v>63</v>
      </c>
      <c r="B10" s="146"/>
      <c r="C10" s="146"/>
      <c r="D10" s="147"/>
    </row>
    <row r="11" spans="1:6" x14ac:dyDescent="0.25">
      <c r="A11" s="148"/>
      <c r="B11" s="149"/>
      <c r="C11" s="149"/>
      <c r="D11" s="150"/>
    </row>
    <row r="12" spans="1:6" x14ac:dyDescent="0.25">
      <c r="A12" s="4">
        <v>2</v>
      </c>
      <c r="B12" s="1" t="s">
        <v>11</v>
      </c>
      <c r="C12" s="2" t="s">
        <v>9</v>
      </c>
      <c r="D12" s="17" t="s">
        <v>10</v>
      </c>
    </row>
    <row r="13" spans="1:6" x14ac:dyDescent="0.25">
      <c r="A13" s="2">
        <v>3</v>
      </c>
      <c r="B13" s="1" t="s">
        <v>12</v>
      </c>
      <c r="C13" s="2" t="s">
        <v>9</v>
      </c>
      <c r="D13" s="17" t="s">
        <v>10</v>
      </c>
    </row>
    <row r="14" spans="1:6" x14ac:dyDescent="0.25">
      <c r="A14" s="2">
        <v>4</v>
      </c>
      <c r="B14" s="1" t="s">
        <v>13</v>
      </c>
      <c r="C14" s="2" t="s">
        <v>9</v>
      </c>
      <c r="D14" s="17" t="s">
        <v>10</v>
      </c>
    </row>
    <row r="15" spans="1:6" ht="30" x14ac:dyDescent="0.25">
      <c r="A15" s="130">
        <v>5</v>
      </c>
      <c r="B15" s="6" t="s">
        <v>64</v>
      </c>
      <c r="C15" s="2" t="s">
        <v>9</v>
      </c>
      <c r="D15" s="116">
        <v>224465.11</v>
      </c>
    </row>
    <row r="16" spans="1:6" x14ac:dyDescent="0.25">
      <c r="A16" s="131"/>
      <c r="B16" s="7" t="s">
        <v>14</v>
      </c>
      <c r="C16" s="2" t="s">
        <v>9</v>
      </c>
      <c r="D16" s="17">
        <v>131334.54</v>
      </c>
      <c r="F16" s="20"/>
    </row>
    <row r="17" spans="1:6" x14ac:dyDescent="0.25">
      <c r="A17" s="131"/>
      <c r="B17" s="7" t="s">
        <v>15</v>
      </c>
      <c r="C17" s="2" t="s">
        <v>9</v>
      </c>
      <c r="D17" s="17">
        <v>52300.37</v>
      </c>
    </row>
    <row r="18" spans="1:6" x14ac:dyDescent="0.25">
      <c r="A18" s="132"/>
      <c r="B18" s="7" t="s">
        <v>16</v>
      </c>
      <c r="C18" s="2" t="s">
        <v>9</v>
      </c>
      <c r="D18" s="17">
        <v>40830.199999999997</v>
      </c>
    </row>
    <row r="19" spans="1:6" x14ac:dyDescent="0.25">
      <c r="A19" s="130">
        <v>6</v>
      </c>
      <c r="B19" s="3" t="s">
        <v>62</v>
      </c>
      <c r="C19" s="8" t="s">
        <v>9</v>
      </c>
      <c r="D19" s="115">
        <v>123005.46</v>
      </c>
      <c r="F19" s="20"/>
    </row>
    <row r="20" spans="1:6" x14ac:dyDescent="0.25">
      <c r="A20" s="131"/>
      <c r="B20" s="7" t="s">
        <v>17</v>
      </c>
      <c r="C20" s="2" t="s">
        <v>9</v>
      </c>
      <c r="D20" s="17">
        <f>D19</f>
        <v>123005.46</v>
      </c>
    </row>
    <row r="21" spans="1:6" x14ac:dyDescent="0.25">
      <c r="A21" s="131"/>
      <c r="B21" s="7" t="s">
        <v>18</v>
      </c>
      <c r="C21" s="2" t="s">
        <v>9</v>
      </c>
      <c r="D21" s="17" t="s">
        <v>10</v>
      </c>
    </row>
    <row r="22" spans="1:6" x14ac:dyDescent="0.25">
      <c r="A22" s="131"/>
      <c r="B22" s="7" t="s">
        <v>19</v>
      </c>
      <c r="C22" s="2" t="s">
        <v>9</v>
      </c>
      <c r="D22" s="17" t="s">
        <v>10</v>
      </c>
    </row>
    <row r="23" spans="1:6" x14ac:dyDescent="0.25">
      <c r="A23" s="132"/>
      <c r="B23" s="7" t="s">
        <v>20</v>
      </c>
      <c r="C23" s="2" t="s">
        <v>9</v>
      </c>
      <c r="D23" s="17" t="s">
        <v>10</v>
      </c>
    </row>
    <row r="24" spans="1:6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6" x14ac:dyDescent="0.25">
      <c r="A25" s="131"/>
      <c r="B25" s="1" t="s">
        <v>22</v>
      </c>
      <c r="C25" s="2" t="s">
        <v>9</v>
      </c>
      <c r="D25" s="17" t="s">
        <v>10</v>
      </c>
    </row>
    <row r="26" spans="1:6" x14ac:dyDescent="0.25">
      <c r="A26" s="131"/>
      <c r="B26" s="1" t="s">
        <v>23</v>
      </c>
      <c r="C26" s="2" t="s">
        <v>9</v>
      </c>
      <c r="D26" s="17" t="s">
        <v>10</v>
      </c>
    </row>
    <row r="27" spans="1:6" x14ac:dyDescent="0.25">
      <c r="A27" s="132"/>
      <c r="B27" s="1" t="s">
        <v>24</v>
      </c>
      <c r="C27" s="2" t="s">
        <v>9</v>
      </c>
      <c r="D27" s="117">
        <v>98996.97</v>
      </c>
    </row>
    <row r="28" spans="1:6" x14ac:dyDescent="0.25">
      <c r="A28" s="133" t="s">
        <v>25</v>
      </c>
      <c r="B28" s="134"/>
      <c r="C28" s="134"/>
      <c r="D28" s="135"/>
    </row>
    <row r="29" spans="1:6" x14ac:dyDescent="0.25">
      <c r="A29" s="136"/>
      <c r="B29" s="137"/>
      <c r="C29" s="137"/>
      <c r="D29" s="138"/>
    </row>
    <row r="30" spans="1:6" x14ac:dyDescent="0.25">
      <c r="A30" s="57" t="s">
        <v>102</v>
      </c>
      <c r="B30" s="58"/>
      <c r="C30" s="58"/>
      <c r="D30" s="121">
        <f>D38+D44+D50+D56+D62+D68</f>
        <v>158183.67000000001</v>
      </c>
    </row>
    <row r="31" spans="1:6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6" x14ac:dyDescent="0.25">
      <c r="A32" s="49"/>
      <c r="B32" s="32" t="s">
        <v>27</v>
      </c>
      <c r="C32" s="30" t="s">
        <v>9</v>
      </c>
      <c r="D32" s="38">
        <v>0</v>
      </c>
    </row>
    <row r="33" spans="1:6" ht="50.25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6" x14ac:dyDescent="0.25">
      <c r="A34" s="49"/>
      <c r="B34" s="32" t="s">
        <v>29</v>
      </c>
      <c r="C34" s="30" t="s">
        <v>37</v>
      </c>
      <c r="D34" s="35" t="s">
        <v>33</v>
      </c>
      <c r="F34" s="20"/>
    </row>
    <row r="35" spans="1:6" x14ac:dyDescent="0.25">
      <c r="A35" s="49"/>
      <c r="B35" s="32" t="s">
        <v>30</v>
      </c>
      <c r="C35" s="30" t="s">
        <v>37</v>
      </c>
      <c r="D35" s="36" t="s">
        <v>31</v>
      </c>
    </row>
    <row r="36" spans="1:6" x14ac:dyDescent="0.25">
      <c r="A36" s="49"/>
      <c r="B36" s="32" t="s">
        <v>32</v>
      </c>
      <c r="C36" s="30" t="s">
        <v>9</v>
      </c>
      <c r="D36" s="38" t="s">
        <v>10</v>
      </c>
    </row>
    <row r="37" spans="1:6" ht="30" x14ac:dyDescent="0.25">
      <c r="A37" s="45">
        <v>9</v>
      </c>
      <c r="B37" s="29" t="s">
        <v>35</v>
      </c>
      <c r="C37" s="30" t="s">
        <v>37</v>
      </c>
      <c r="D37" s="31" t="s">
        <v>98</v>
      </c>
    </row>
    <row r="38" spans="1:6" x14ac:dyDescent="0.25">
      <c r="A38" s="46"/>
      <c r="B38" s="32" t="s">
        <v>36</v>
      </c>
      <c r="C38" s="30" t="s">
        <v>9</v>
      </c>
      <c r="D38" s="38">
        <v>37474.92</v>
      </c>
    </row>
    <row r="39" spans="1:6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6" x14ac:dyDescent="0.25">
      <c r="A40" s="46"/>
      <c r="B40" s="32" t="s">
        <v>29</v>
      </c>
      <c r="C40" s="30" t="s">
        <v>37</v>
      </c>
      <c r="D40" s="36" t="s">
        <v>33</v>
      </c>
    </row>
    <row r="41" spans="1:6" x14ac:dyDescent="0.25">
      <c r="A41" s="46"/>
      <c r="B41" s="32" t="s">
        <v>30</v>
      </c>
      <c r="C41" s="30" t="s">
        <v>37</v>
      </c>
      <c r="D41" s="36" t="s">
        <v>31</v>
      </c>
    </row>
    <row r="42" spans="1:6" x14ac:dyDescent="0.25">
      <c r="A42" s="47"/>
      <c r="B42" s="32" t="s">
        <v>32</v>
      </c>
      <c r="C42" s="30" t="s">
        <v>9</v>
      </c>
      <c r="D42" s="38">
        <v>19.260000000000002</v>
      </c>
    </row>
    <row r="43" spans="1:6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6" x14ac:dyDescent="0.25">
      <c r="A44" s="51"/>
      <c r="B44" s="32" t="s">
        <v>36</v>
      </c>
      <c r="C44" s="30" t="s">
        <v>9</v>
      </c>
      <c r="D44" s="38">
        <v>40331.519999999997</v>
      </c>
    </row>
    <row r="45" spans="1:6" ht="30" x14ac:dyDescent="0.25">
      <c r="A45" s="51"/>
      <c r="B45" s="33" t="s">
        <v>28</v>
      </c>
      <c r="C45" s="30" t="s">
        <v>37</v>
      </c>
      <c r="D45" s="106" t="s">
        <v>118</v>
      </c>
    </row>
    <row r="46" spans="1:6" x14ac:dyDescent="0.25">
      <c r="A46" s="51"/>
      <c r="B46" s="32" t="s">
        <v>29</v>
      </c>
      <c r="C46" s="30" t="s">
        <v>37</v>
      </c>
      <c r="D46" s="10" t="s">
        <v>39</v>
      </c>
    </row>
    <row r="47" spans="1:6" x14ac:dyDescent="0.25">
      <c r="A47" s="51"/>
      <c r="B47" s="32" t="s">
        <v>30</v>
      </c>
      <c r="C47" s="30" t="s">
        <v>37</v>
      </c>
      <c r="D47" s="36" t="s">
        <v>31</v>
      </c>
    </row>
    <row r="48" spans="1:6" x14ac:dyDescent="0.25">
      <c r="A48" s="51"/>
      <c r="B48" s="32" t="s">
        <v>32</v>
      </c>
      <c r="C48" s="30" t="s">
        <v>9</v>
      </c>
      <c r="D48" s="38">
        <v>19.260000000000002</v>
      </c>
    </row>
    <row r="49" spans="1:11" ht="30" x14ac:dyDescent="0.25">
      <c r="A49" s="154">
        <v>12</v>
      </c>
      <c r="B49" s="29" t="s">
        <v>35</v>
      </c>
      <c r="C49" s="30" t="s">
        <v>37</v>
      </c>
      <c r="D49" s="31" t="s">
        <v>121</v>
      </c>
    </row>
    <row r="50" spans="1:11" x14ac:dyDescent="0.25">
      <c r="A50" s="155"/>
      <c r="B50" s="32" t="s">
        <v>36</v>
      </c>
      <c r="C50" s="30" t="s">
        <v>9</v>
      </c>
      <c r="D50" s="38">
        <v>28862.31</v>
      </c>
      <c r="J50" s="213"/>
      <c r="K50" s="214"/>
    </row>
    <row r="51" spans="1:11" ht="51" x14ac:dyDescent="0.25">
      <c r="A51" s="155"/>
      <c r="B51" s="33" t="s">
        <v>28</v>
      </c>
      <c r="C51" s="30" t="s">
        <v>37</v>
      </c>
      <c r="D51" s="109" t="s">
        <v>122</v>
      </c>
    </row>
    <row r="52" spans="1:11" x14ac:dyDescent="0.25">
      <c r="A52" s="155"/>
      <c r="B52" s="32" t="s">
        <v>29</v>
      </c>
      <c r="C52" s="30" t="s">
        <v>37</v>
      </c>
      <c r="D52" s="36" t="s">
        <v>33</v>
      </c>
    </row>
    <row r="53" spans="1:11" x14ac:dyDescent="0.25">
      <c r="A53" s="155"/>
      <c r="B53" s="32" t="s">
        <v>30</v>
      </c>
      <c r="C53" s="30" t="s">
        <v>37</v>
      </c>
      <c r="D53" s="36" t="s">
        <v>31</v>
      </c>
    </row>
    <row r="54" spans="1:11" x14ac:dyDescent="0.25">
      <c r="A54" s="155"/>
      <c r="B54" s="32" t="s">
        <v>32</v>
      </c>
      <c r="C54" s="30" t="s">
        <v>9</v>
      </c>
      <c r="D54" s="38">
        <v>15.86</v>
      </c>
    </row>
    <row r="55" spans="1:11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11" x14ac:dyDescent="0.25">
      <c r="A56" s="155"/>
      <c r="B56" s="32" t="s">
        <v>36</v>
      </c>
      <c r="C56" s="30" t="s">
        <v>9</v>
      </c>
      <c r="D56" s="38">
        <v>38049.949999999997</v>
      </c>
    </row>
    <row r="57" spans="1:11" ht="77.25" x14ac:dyDescent="0.25">
      <c r="A57" s="155"/>
      <c r="B57" s="33" t="s">
        <v>28</v>
      </c>
      <c r="C57" s="30" t="s">
        <v>37</v>
      </c>
      <c r="D57" s="107" t="s">
        <v>128</v>
      </c>
    </row>
    <row r="58" spans="1:11" x14ac:dyDescent="0.25">
      <c r="A58" s="155"/>
      <c r="B58" s="32" t="s">
        <v>29</v>
      </c>
      <c r="C58" s="30" t="s">
        <v>37</v>
      </c>
      <c r="D58" s="38" t="s">
        <v>120</v>
      </c>
    </row>
    <row r="59" spans="1:11" x14ac:dyDescent="0.25">
      <c r="A59" s="155"/>
      <c r="B59" s="32" t="s">
        <v>30</v>
      </c>
      <c r="C59" s="30" t="s">
        <v>37</v>
      </c>
      <c r="D59" s="36" t="s">
        <v>31</v>
      </c>
    </row>
    <row r="60" spans="1:11" x14ac:dyDescent="0.25">
      <c r="A60" s="156"/>
      <c r="B60" s="32" t="s">
        <v>32</v>
      </c>
      <c r="C60" s="30" t="s">
        <v>9</v>
      </c>
      <c r="D60" s="38">
        <v>20.68</v>
      </c>
    </row>
    <row r="61" spans="1:11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11" x14ac:dyDescent="0.25">
      <c r="A62" s="158"/>
      <c r="B62" s="32" t="s">
        <v>36</v>
      </c>
      <c r="C62" s="30" t="s">
        <v>9</v>
      </c>
      <c r="D62" s="38">
        <v>11670.57</v>
      </c>
      <c r="F62" s="20"/>
    </row>
    <row r="63" spans="1:11" ht="30" x14ac:dyDescent="0.25">
      <c r="A63" s="158"/>
      <c r="B63" s="33" t="s">
        <v>28</v>
      </c>
      <c r="C63" s="30" t="s">
        <v>37</v>
      </c>
      <c r="D63" s="34" t="s">
        <v>99</v>
      </c>
    </row>
    <row r="64" spans="1:11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6.41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1794.4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0.98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63">
        <v>15</v>
      </c>
      <c r="B74" s="70" t="s">
        <v>35</v>
      </c>
      <c r="C74" s="69" t="s">
        <v>37</v>
      </c>
      <c r="D74" s="71" t="s">
        <v>42</v>
      </c>
    </row>
    <row r="75" spans="1:4" x14ac:dyDescent="0.25">
      <c r="A75" s="164"/>
      <c r="B75" s="68" t="s">
        <v>36</v>
      </c>
      <c r="C75" s="69" t="s">
        <v>9</v>
      </c>
      <c r="D75" s="38" t="s">
        <v>10</v>
      </c>
    </row>
    <row r="76" spans="1:4" ht="30" x14ac:dyDescent="0.25">
      <c r="A76" s="164"/>
      <c r="B76" s="72" t="s">
        <v>28</v>
      </c>
      <c r="C76" s="69" t="s">
        <v>37</v>
      </c>
      <c r="D76" s="73" t="s">
        <v>42</v>
      </c>
    </row>
    <row r="77" spans="1:4" x14ac:dyDescent="0.25">
      <c r="A77" s="164"/>
      <c r="B77" s="74" t="s">
        <v>29</v>
      </c>
      <c r="C77" s="69" t="s">
        <v>37</v>
      </c>
      <c r="D77" s="73" t="s">
        <v>34</v>
      </c>
    </row>
    <row r="78" spans="1:4" x14ac:dyDescent="0.25">
      <c r="A78" s="164"/>
      <c r="B78" s="68" t="s">
        <v>30</v>
      </c>
      <c r="C78" s="69" t="s">
        <v>37</v>
      </c>
      <c r="D78" s="38" t="s">
        <v>43</v>
      </c>
    </row>
    <row r="79" spans="1:4" x14ac:dyDescent="0.25">
      <c r="A79" s="165"/>
      <c r="B79" s="68" t="s">
        <v>40</v>
      </c>
      <c r="C79" s="69" t="s">
        <v>9</v>
      </c>
      <c r="D79" s="38" t="s">
        <v>10</v>
      </c>
    </row>
    <row r="80" spans="1:4" x14ac:dyDescent="0.25">
      <c r="A80" s="166" t="s">
        <v>61</v>
      </c>
      <c r="B80" s="167"/>
      <c r="C80" s="167"/>
      <c r="D80" s="168"/>
    </row>
    <row r="81" spans="1:4" x14ac:dyDescent="0.25">
      <c r="A81" s="75">
        <v>16</v>
      </c>
      <c r="B81" s="68" t="s">
        <v>44</v>
      </c>
      <c r="C81" s="69" t="s">
        <v>45</v>
      </c>
      <c r="D81" s="38">
        <v>0</v>
      </c>
    </row>
    <row r="82" spans="1:4" x14ac:dyDescent="0.25">
      <c r="A82" s="75">
        <v>17</v>
      </c>
      <c r="B82" s="68" t="s">
        <v>46</v>
      </c>
      <c r="C82" s="69" t="s">
        <v>45</v>
      </c>
      <c r="D82" s="38">
        <v>0</v>
      </c>
    </row>
    <row r="83" spans="1:4" x14ac:dyDescent="0.25">
      <c r="A83" s="75">
        <v>18</v>
      </c>
      <c r="B83" s="68" t="s">
        <v>65</v>
      </c>
      <c r="C83" s="69" t="s">
        <v>45</v>
      </c>
      <c r="D83" s="38">
        <v>0</v>
      </c>
    </row>
    <row r="84" spans="1:4" x14ac:dyDescent="0.25">
      <c r="A84" s="75">
        <v>19</v>
      </c>
      <c r="B84" s="68" t="s">
        <v>47</v>
      </c>
      <c r="C84" s="69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98996.97</v>
      </c>
    </row>
  </sheetData>
  <mergeCells count="22">
    <mergeCell ref="J50:K50"/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67:A72"/>
    <mergeCell ref="A28:D29"/>
    <mergeCell ref="A49:A54"/>
    <mergeCell ref="A55:A60"/>
    <mergeCell ref="A61:A6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zoomScaleNormal="100" workbookViewId="0">
      <selection activeCell="D68" sqref="D68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6" max="6" width="10" bestFit="1" customWidth="1"/>
  </cols>
  <sheetData>
    <row r="1" spans="1:4" x14ac:dyDescent="0.25">
      <c r="A1" s="203" t="s">
        <v>66</v>
      </c>
      <c r="B1" s="204"/>
      <c r="C1" s="204"/>
      <c r="D1" s="205"/>
    </row>
    <row r="2" spans="1:4" x14ac:dyDescent="0.25">
      <c r="A2" s="206" t="s">
        <v>0</v>
      </c>
      <c r="B2" s="207"/>
      <c r="C2" s="207"/>
      <c r="D2" s="208"/>
    </row>
    <row r="3" spans="1:4" x14ac:dyDescent="0.25">
      <c r="A3" s="203" t="s">
        <v>83</v>
      </c>
      <c r="B3" s="205"/>
      <c r="C3" s="139"/>
      <c r="D3" s="141"/>
    </row>
    <row r="4" spans="1:4" ht="30" customHeight="1" x14ac:dyDescent="0.25">
      <c r="A4" s="211" t="s">
        <v>131</v>
      </c>
      <c r="B4" s="212"/>
      <c r="C4" s="213" t="s">
        <v>89</v>
      </c>
      <c r="D4" s="214"/>
    </row>
    <row r="5" spans="1:4" x14ac:dyDescent="0.25">
      <c r="A5" s="215" t="s">
        <v>84</v>
      </c>
      <c r="B5" s="216"/>
      <c r="C5" s="217"/>
      <c r="D5" s="15" t="s">
        <v>85</v>
      </c>
    </row>
    <row r="6" spans="1:4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4" x14ac:dyDescent="0.25">
      <c r="A7" s="142" t="s">
        <v>5</v>
      </c>
      <c r="B7" s="3" t="s">
        <v>6</v>
      </c>
      <c r="C7" s="1"/>
      <c r="D7" s="16">
        <v>45015</v>
      </c>
    </row>
    <row r="8" spans="1:4" x14ac:dyDescent="0.25">
      <c r="A8" s="143"/>
      <c r="B8" s="1" t="s">
        <v>7</v>
      </c>
      <c r="C8" s="1"/>
      <c r="D8" s="16">
        <v>44621</v>
      </c>
    </row>
    <row r="9" spans="1:4" x14ac:dyDescent="0.25">
      <c r="A9" s="144"/>
      <c r="B9" s="1" t="s">
        <v>8</v>
      </c>
      <c r="C9" s="1"/>
      <c r="D9" s="16">
        <v>44926</v>
      </c>
    </row>
    <row r="10" spans="1:4" x14ac:dyDescent="0.25">
      <c r="A10" s="145" t="s">
        <v>63</v>
      </c>
      <c r="B10" s="146"/>
      <c r="C10" s="146"/>
      <c r="D10" s="147"/>
    </row>
    <row r="11" spans="1:4" x14ac:dyDescent="0.25">
      <c r="A11" s="148"/>
      <c r="B11" s="149"/>
      <c r="C11" s="149"/>
      <c r="D11" s="150"/>
    </row>
    <row r="12" spans="1:4" x14ac:dyDescent="0.25">
      <c r="A12" s="4">
        <v>2</v>
      </c>
      <c r="B12" s="1" t="s">
        <v>11</v>
      </c>
      <c r="C12" s="2" t="s">
        <v>9</v>
      </c>
      <c r="D12" s="17" t="s">
        <v>10</v>
      </c>
    </row>
    <row r="13" spans="1:4" x14ac:dyDescent="0.25">
      <c r="A13" s="2">
        <v>3</v>
      </c>
      <c r="B13" s="1" t="s">
        <v>12</v>
      </c>
      <c r="C13" s="2" t="s">
        <v>9</v>
      </c>
      <c r="D13" s="17" t="s">
        <v>10</v>
      </c>
    </row>
    <row r="14" spans="1:4" x14ac:dyDescent="0.25">
      <c r="A14" s="2">
        <v>4</v>
      </c>
      <c r="B14" s="1" t="s">
        <v>13</v>
      </c>
      <c r="C14" s="2" t="s">
        <v>9</v>
      </c>
      <c r="D14" s="17" t="s">
        <v>10</v>
      </c>
    </row>
    <row r="15" spans="1:4" ht="30" x14ac:dyDescent="0.25">
      <c r="A15" s="130">
        <v>5</v>
      </c>
      <c r="B15" s="6" t="s">
        <v>64</v>
      </c>
      <c r="C15" s="2" t="s">
        <v>9</v>
      </c>
      <c r="D15" s="116">
        <v>378554.6</v>
      </c>
    </row>
    <row r="16" spans="1:4" x14ac:dyDescent="0.25">
      <c r="A16" s="131"/>
      <c r="B16" s="7" t="s">
        <v>14</v>
      </c>
      <c r="C16" s="2" t="s">
        <v>9</v>
      </c>
      <c r="D16" s="17">
        <v>222105.55</v>
      </c>
    </row>
    <row r="17" spans="1:6" x14ac:dyDescent="0.25">
      <c r="A17" s="131"/>
      <c r="B17" s="7" t="s">
        <v>15</v>
      </c>
      <c r="C17" s="2" t="s">
        <v>9</v>
      </c>
      <c r="D17" s="17">
        <v>87067.56</v>
      </c>
    </row>
    <row r="18" spans="1:6" x14ac:dyDescent="0.25">
      <c r="A18" s="132"/>
      <c r="B18" s="7" t="s">
        <v>16</v>
      </c>
      <c r="C18" s="2" t="s">
        <v>9</v>
      </c>
      <c r="D18" s="17">
        <v>69381.490000000005</v>
      </c>
    </row>
    <row r="19" spans="1:6" x14ac:dyDescent="0.25">
      <c r="A19" s="130">
        <v>6</v>
      </c>
      <c r="B19" s="3" t="s">
        <v>62</v>
      </c>
      <c r="C19" s="8" t="s">
        <v>9</v>
      </c>
      <c r="D19" s="115">
        <v>257429.08</v>
      </c>
      <c r="F19" s="20"/>
    </row>
    <row r="20" spans="1:6" x14ac:dyDescent="0.25">
      <c r="A20" s="131"/>
      <c r="B20" s="7" t="s">
        <v>17</v>
      </c>
      <c r="C20" s="2" t="s">
        <v>9</v>
      </c>
      <c r="D20" s="17">
        <f>D19</f>
        <v>257429.08</v>
      </c>
    </row>
    <row r="21" spans="1:6" x14ac:dyDescent="0.25">
      <c r="A21" s="131"/>
      <c r="B21" s="7" t="s">
        <v>18</v>
      </c>
      <c r="C21" s="2" t="s">
        <v>9</v>
      </c>
      <c r="D21" s="17" t="s">
        <v>10</v>
      </c>
    </row>
    <row r="22" spans="1:6" x14ac:dyDescent="0.25">
      <c r="A22" s="131"/>
      <c r="B22" s="7" t="s">
        <v>19</v>
      </c>
      <c r="C22" s="2" t="s">
        <v>9</v>
      </c>
      <c r="D22" s="17" t="s">
        <v>10</v>
      </c>
    </row>
    <row r="23" spans="1:6" x14ac:dyDescent="0.25">
      <c r="A23" s="132"/>
      <c r="B23" s="7" t="s">
        <v>20</v>
      </c>
      <c r="C23" s="2" t="s">
        <v>9</v>
      </c>
      <c r="D23" s="17" t="s">
        <v>10</v>
      </c>
    </row>
    <row r="24" spans="1:6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6" x14ac:dyDescent="0.25">
      <c r="A25" s="131"/>
      <c r="B25" s="1" t="s">
        <v>22</v>
      </c>
      <c r="C25" s="2" t="s">
        <v>9</v>
      </c>
      <c r="D25" s="17" t="s">
        <v>10</v>
      </c>
    </row>
    <row r="26" spans="1:6" x14ac:dyDescent="0.25">
      <c r="A26" s="131"/>
      <c r="B26" s="1" t="s">
        <v>23</v>
      </c>
      <c r="C26" s="2" t="s">
        <v>9</v>
      </c>
      <c r="D26" s="17" t="s">
        <v>10</v>
      </c>
    </row>
    <row r="27" spans="1:6" x14ac:dyDescent="0.25">
      <c r="A27" s="132"/>
      <c r="B27" s="1" t="s">
        <v>24</v>
      </c>
      <c r="C27" s="2" t="s">
        <v>9</v>
      </c>
      <c r="D27" s="117">
        <v>118846.83</v>
      </c>
    </row>
    <row r="28" spans="1:6" x14ac:dyDescent="0.25">
      <c r="A28" s="133" t="s">
        <v>25</v>
      </c>
      <c r="B28" s="134"/>
      <c r="C28" s="134"/>
      <c r="D28" s="135"/>
    </row>
    <row r="29" spans="1:6" x14ac:dyDescent="0.25">
      <c r="A29" s="136"/>
      <c r="B29" s="137"/>
      <c r="C29" s="137"/>
      <c r="D29" s="138"/>
    </row>
    <row r="30" spans="1:6" x14ac:dyDescent="0.25">
      <c r="A30" s="57" t="s">
        <v>103</v>
      </c>
      <c r="B30" s="58"/>
      <c r="C30" s="58"/>
      <c r="D30" s="121">
        <f>D38+D44+D50+D56+D62+D68</f>
        <v>237118.14</v>
      </c>
    </row>
    <row r="31" spans="1:6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6" x14ac:dyDescent="0.25">
      <c r="A32" s="49"/>
      <c r="B32" s="32" t="s">
        <v>27</v>
      </c>
      <c r="C32" s="30" t="s">
        <v>9</v>
      </c>
      <c r="D32" s="38">
        <v>0</v>
      </c>
    </row>
    <row r="33" spans="1:6" ht="52.5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6" x14ac:dyDescent="0.25">
      <c r="A34" s="49"/>
      <c r="B34" s="32" t="s">
        <v>29</v>
      </c>
      <c r="C34" s="30" t="s">
        <v>37</v>
      </c>
      <c r="D34" s="35" t="s">
        <v>33</v>
      </c>
      <c r="F34" s="20"/>
    </row>
    <row r="35" spans="1:6" x14ac:dyDescent="0.25">
      <c r="A35" s="49"/>
      <c r="B35" s="32" t="s">
        <v>30</v>
      </c>
      <c r="C35" s="30" t="s">
        <v>37</v>
      </c>
      <c r="D35" s="36" t="s">
        <v>31</v>
      </c>
    </row>
    <row r="36" spans="1:6" x14ac:dyDescent="0.25">
      <c r="A36" s="49"/>
      <c r="B36" s="32" t="s">
        <v>32</v>
      </c>
      <c r="C36" s="30" t="s">
        <v>9</v>
      </c>
      <c r="D36" s="38" t="s">
        <v>10</v>
      </c>
    </row>
    <row r="37" spans="1:6" ht="30" x14ac:dyDescent="0.25">
      <c r="A37" s="45">
        <v>9</v>
      </c>
      <c r="B37" s="29" t="s">
        <v>35</v>
      </c>
      <c r="C37" s="30" t="s">
        <v>37</v>
      </c>
      <c r="D37" s="31" t="s">
        <v>98</v>
      </c>
    </row>
    <row r="38" spans="1:6" x14ac:dyDescent="0.25">
      <c r="A38" s="46"/>
      <c r="B38" s="32" t="s">
        <v>36</v>
      </c>
      <c r="C38" s="30" t="s">
        <v>9</v>
      </c>
      <c r="D38" s="38">
        <v>42340.06</v>
      </c>
    </row>
    <row r="39" spans="1:6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6" x14ac:dyDescent="0.25">
      <c r="A40" s="46"/>
      <c r="B40" s="32" t="s">
        <v>29</v>
      </c>
      <c r="C40" s="30" t="s">
        <v>37</v>
      </c>
      <c r="D40" s="36" t="s">
        <v>33</v>
      </c>
    </row>
    <row r="41" spans="1:6" x14ac:dyDescent="0.25">
      <c r="A41" s="46"/>
      <c r="B41" s="32" t="s">
        <v>30</v>
      </c>
      <c r="C41" s="30" t="s">
        <v>37</v>
      </c>
      <c r="D41" s="36" t="s">
        <v>31</v>
      </c>
    </row>
    <row r="42" spans="1:6" x14ac:dyDescent="0.25">
      <c r="A42" s="47"/>
      <c r="B42" s="32" t="s">
        <v>32</v>
      </c>
      <c r="C42" s="30" t="s">
        <v>9</v>
      </c>
      <c r="D42" s="38">
        <v>21.7</v>
      </c>
    </row>
    <row r="43" spans="1:6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6" x14ac:dyDescent="0.25">
      <c r="A44" s="51"/>
      <c r="B44" s="32" t="s">
        <v>36</v>
      </c>
      <c r="C44" s="30" t="s">
        <v>9</v>
      </c>
      <c r="D44" s="38">
        <v>104489.35</v>
      </c>
    </row>
    <row r="45" spans="1:6" ht="30" x14ac:dyDescent="0.25">
      <c r="A45" s="51"/>
      <c r="B45" s="33" t="s">
        <v>28</v>
      </c>
      <c r="C45" s="30" t="s">
        <v>37</v>
      </c>
      <c r="D45" s="106" t="s">
        <v>118</v>
      </c>
    </row>
    <row r="46" spans="1:6" x14ac:dyDescent="0.25">
      <c r="A46" s="51"/>
      <c r="B46" s="32" t="s">
        <v>29</v>
      </c>
      <c r="C46" s="30" t="s">
        <v>37</v>
      </c>
      <c r="D46" s="10" t="s">
        <v>39</v>
      </c>
    </row>
    <row r="47" spans="1:6" x14ac:dyDescent="0.25">
      <c r="A47" s="51"/>
      <c r="B47" s="32" t="s">
        <v>30</v>
      </c>
      <c r="C47" s="30" t="s">
        <v>37</v>
      </c>
      <c r="D47" s="36" t="s">
        <v>31</v>
      </c>
    </row>
    <row r="48" spans="1:6" x14ac:dyDescent="0.25">
      <c r="A48" s="51"/>
      <c r="B48" s="32" t="s">
        <v>32</v>
      </c>
      <c r="C48" s="30" t="s">
        <v>9</v>
      </c>
      <c r="D48" s="38">
        <v>53.66</v>
      </c>
    </row>
    <row r="49" spans="1:6" ht="30" x14ac:dyDescent="0.25">
      <c r="A49" s="154">
        <v>12</v>
      </c>
      <c r="B49" s="29" t="s">
        <v>35</v>
      </c>
      <c r="C49" s="30" t="s">
        <v>37</v>
      </c>
      <c r="D49" s="31" t="s">
        <v>121</v>
      </c>
    </row>
    <row r="50" spans="1:6" x14ac:dyDescent="0.25">
      <c r="A50" s="155"/>
      <c r="B50" s="32" t="s">
        <v>36</v>
      </c>
      <c r="C50" s="30" t="s">
        <v>9</v>
      </c>
      <c r="D50" s="38">
        <v>30888.28</v>
      </c>
    </row>
    <row r="51" spans="1:6" ht="51" x14ac:dyDescent="0.25">
      <c r="A51" s="155"/>
      <c r="B51" s="33" t="s">
        <v>28</v>
      </c>
      <c r="C51" s="30" t="s">
        <v>37</v>
      </c>
      <c r="D51" s="109" t="s">
        <v>122</v>
      </c>
    </row>
    <row r="52" spans="1:6" x14ac:dyDescent="0.25">
      <c r="A52" s="155"/>
      <c r="B52" s="32" t="s">
        <v>29</v>
      </c>
      <c r="C52" s="30" t="s">
        <v>37</v>
      </c>
      <c r="D52" s="36" t="s">
        <v>33</v>
      </c>
    </row>
    <row r="53" spans="1:6" x14ac:dyDescent="0.25">
      <c r="A53" s="155"/>
      <c r="B53" s="32" t="s">
        <v>30</v>
      </c>
      <c r="C53" s="30" t="s">
        <v>37</v>
      </c>
      <c r="D53" s="36" t="s">
        <v>31</v>
      </c>
    </row>
    <row r="54" spans="1:6" x14ac:dyDescent="0.25">
      <c r="A54" s="155"/>
      <c r="B54" s="32" t="s">
        <v>32</v>
      </c>
      <c r="C54" s="30" t="s">
        <v>9</v>
      </c>
      <c r="D54" s="38">
        <v>15.86</v>
      </c>
    </row>
    <row r="55" spans="1:6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6" x14ac:dyDescent="0.25">
      <c r="A56" s="155"/>
      <c r="B56" s="32" t="s">
        <v>36</v>
      </c>
      <c r="C56" s="30" t="s">
        <v>9</v>
      </c>
      <c r="D56" s="38">
        <v>41545.699999999997</v>
      </c>
    </row>
    <row r="57" spans="1:6" ht="77.25" x14ac:dyDescent="0.25">
      <c r="A57" s="155"/>
      <c r="B57" s="33" t="s">
        <v>28</v>
      </c>
      <c r="C57" s="30" t="s">
        <v>37</v>
      </c>
      <c r="D57" s="107" t="s">
        <v>128</v>
      </c>
    </row>
    <row r="58" spans="1:6" x14ac:dyDescent="0.25">
      <c r="A58" s="155"/>
      <c r="B58" s="32" t="s">
        <v>29</v>
      </c>
      <c r="C58" s="30" t="s">
        <v>37</v>
      </c>
      <c r="D58" s="38" t="s">
        <v>120</v>
      </c>
    </row>
    <row r="59" spans="1:6" x14ac:dyDescent="0.25">
      <c r="A59" s="155"/>
      <c r="B59" s="32" t="s">
        <v>30</v>
      </c>
      <c r="C59" s="30" t="s">
        <v>37</v>
      </c>
      <c r="D59" s="36" t="s">
        <v>31</v>
      </c>
    </row>
    <row r="60" spans="1:6" x14ac:dyDescent="0.25">
      <c r="A60" s="156"/>
      <c r="B60" s="32" t="s">
        <v>32</v>
      </c>
      <c r="C60" s="30" t="s">
        <v>9</v>
      </c>
      <c r="D60" s="38">
        <v>21.1</v>
      </c>
    </row>
    <row r="61" spans="1:6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6" x14ac:dyDescent="0.25">
      <c r="A62" s="158"/>
      <c r="B62" s="32" t="s">
        <v>36</v>
      </c>
      <c r="C62" s="30" t="s">
        <v>9</v>
      </c>
      <c r="D62" s="38">
        <v>15934.27</v>
      </c>
      <c r="F62" s="20"/>
    </row>
    <row r="63" spans="1:6" ht="30" x14ac:dyDescent="0.25">
      <c r="A63" s="158"/>
      <c r="B63" s="33" t="s">
        <v>28</v>
      </c>
      <c r="C63" s="30" t="s">
        <v>37</v>
      </c>
      <c r="D63" s="34" t="s">
        <v>99</v>
      </c>
    </row>
    <row r="64" spans="1:6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8.18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1920.48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0.98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63">
        <v>15</v>
      </c>
      <c r="B74" s="70" t="s">
        <v>35</v>
      </c>
      <c r="C74" s="69" t="s">
        <v>37</v>
      </c>
      <c r="D74" s="71" t="s">
        <v>42</v>
      </c>
    </row>
    <row r="75" spans="1:4" x14ac:dyDescent="0.25">
      <c r="A75" s="164"/>
      <c r="B75" s="68" t="s">
        <v>36</v>
      </c>
      <c r="C75" s="69" t="s">
        <v>9</v>
      </c>
      <c r="D75" s="38" t="s">
        <v>10</v>
      </c>
    </row>
    <row r="76" spans="1:4" ht="30" x14ac:dyDescent="0.25">
      <c r="A76" s="164"/>
      <c r="B76" s="72" t="s">
        <v>28</v>
      </c>
      <c r="C76" s="69" t="s">
        <v>37</v>
      </c>
      <c r="D76" s="73" t="s">
        <v>42</v>
      </c>
    </row>
    <row r="77" spans="1:4" x14ac:dyDescent="0.25">
      <c r="A77" s="164"/>
      <c r="B77" s="74" t="s">
        <v>29</v>
      </c>
      <c r="C77" s="69" t="s">
        <v>37</v>
      </c>
      <c r="D77" s="73" t="s">
        <v>34</v>
      </c>
    </row>
    <row r="78" spans="1:4" x14ac:dyDescent="0.25">
      <c r="A78" s="164"/>
      <c r="B78" s="68" t="s">
        <v>30</v>
      </c>
      <c r="C78" s="69" t="s">
        <v>37</v>
      </c>
      <c r="D78" s="38" t="s">
        <v>43</v>
      </c>
    </row>
    <row r="79" spans="1:4" x14ac:dyDescent="0.25">
      <c r="A79" s="165"/>
      <c r="B79" s="68" t="s">
        <v>40</v>
      </c>
      <c r="C79" s="69" t="s">
        <v>9</v>
      </c>
      <c r="D79" s="38" t="s">
        <v>10</v>
      </c>
    </row>
    <row r="80" spans="1:4" x14ac:dyDescent="0.25">
      <c r="A80" s="166" t="s">
        <v>61</v>
      </c>
      <c r="B80" s="167"/>
      <c r="C80" s="167"/>
      <c r="D80" s="168"/>
    </row>
    <row r="81" spans="1:4" x14ac:dyDescent="0.25">
      <c r="A81" s="75">
        <v>16</v>
      </c>
      <c r="B81" s="68" t="s">
        <v>44</v>
      </c>
      <c r="C81" s="69" t="s">
        <v>45</v>
      </c>
      <c r="D81" s="38">
        <v>0</v>
      </c>
    </row>
    <row r="82" spans="1:4" x14ac:dyDescent="0.25">
      <c r="A82" s="75">
        <v>17</v>
      </c>
      <c r="B82" s="68" t="s">
        <v>46</v>
      </c>
      <c r="C82" s="69" t="s">
        <v>45</v>
      </c>
      <c r="D82" s="38">
        <v>0</v>
      </c>
    </row>
    <row r="83" spans="1:4" x14ac:dyDescent="0.25">
      <c r="A83" s="75">
        <v>18</v>
      </c>
      <c r="B83" s="68" t="s">
        <v>65</v>
      </c>
      <c r="C83" s="69" t="s">
        <v>45</v>
      </c>
      <c r="D83" s="38">
        <v>0</v>
      </c>
    </row>
    <row r="84" spans="1:4" x14ac:dyDescent="0.25">
      <c r="A84" s="75">
        <v>19</v>
      </c>
      <c r="B84" s="68" t="s">
        <v>47</v>
      </c>
      <c r="C84" s="69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118846.83</v>
      </c>
    </row>
  </sheetData>
  <mergeCells count="21"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67:A72"/>
    <mergeCell ref="A28:D29"/>
    <mergeCell ref="A49:A54"/>
    <mergeCell ref="A55:A60"/>
    <mergeCell ref="A61:A6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activeCell="D68" sqref="D68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6" max="6" width="10" bestFit="1" customWidth="1"/>
  </cols>
  <sheetData>
    <row r="1" spans="1:4" x14ac:dyDescent="0.25">
      <c r="A1" s="203" t="s">
        <v>66</v>
      </c>
      <c r="B1" s="204"/>
      <c r="C1" s="204"/>
      <c r="D1" s="205"/>
    </row>
    <row r="2" spans="1:4" x14ac:dyDescent="0.25">
      <c r="A2" s="206" t="s">
        <v>0</v>
      </c>
      <c r="B2" s="207"/>
      <c r="C2" s="207"/>
      <c r="D2" s="208"/>
    </row>
    <row r="3" spans="1:4" x14ac:dyDescent="0.25">
      <c r="A3" s="203" t="s">
        <v>88</v>
      </c>
      <c r="B3" s="141"/>
      <c r="C3" s="139"/>
      <c r="D3" s="141"/>
    </row>
    <row r="4" spans="1:4" ht="30" customHeight="1" x14ac:dyDescent="0.25">
      <c r="A4" s="211" t="s">
        <v>131</v>
      </c>
      <c r="B4" s="212"/>
      <c r="C4" s="213" t="s">
        <v>86</v>
      </c>
      <c r="D4" s="219"/>
    </row>
    <row r="5" spans="1:4" x14ac:dyDescent="0.25">
      <c r="A5" s="215" t="s">
        <v>84</v>
      </c>
      <c r="B5" s="216"/>
      <c r="C5" s="217"/>
      <c r="D5" s="8" t="s">
        <v>87</v>
      </c>
    </row>
    <row r="6" spans="1:4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4" x14ac:dyDescent="0.25">
      <c r="A7" s="142" t="s">
        <v>5</v>
      </c>
      <c r="B7" s="3" t="s">
        <v>6</v>
      </c>
      <c r="C7" s="1"/>
      <c r="D7" s="16">
        <v>45015</v>
      </c>
    </row>
    <row r="8" spans="1:4" x14ac:dyDescent="0.25">
      <c r="A8" s="143"/>
      <c r="B8" s="1" t="s">
        <v>7</v>
      </c>
      <c r="C8" s="1"/>
      <c r="D8" s="16">
        <v>44621</v>
      </c>
    </row>
    <row r="9" spans="1:4" x14ac:dyDescent="0.25">
      <c r="A9" s="144"/>
      <c r="B9" s="1" t="s">
        <v>8</v>
      </c>
      <c r="C9" s="1"/>
      <c r="D9" s="16">
        <v>44926</v>
      </c>
    </row>
    <row r="10" spans="1:4" x14ac:dyDescent="0.25">
      <c r="A10" s="145" t="s">
        <v>63</v>
      </c>
      <c r="B10" s="146"/>
      <c r="C10" s="146"/>
      <c r="D10" s="147"/>
    </row>
    <row r="11" spans="1:4" x14ac:dyDescent="0.25">
      <c r="A11" s="148"/>
      <c r="B11" s="149"/>
      <c r="C11" s="149"/>
      <c r="D11" s="150"/>
    </row>
    <row r="12" spans="1:4" x14ac:dyDescent="0.25">
      <c r="A12" s="4">
        <v>2</v>
      </c>
      <c r="B12" s="1" t="s">
        <v>11</v>
      </c>
      <c r="C12" s="2" t="s">
        <v>9</v>
      </c>
      <c r="D12" s="17" t="s">
        <v>10</v>
      </c>
    </row>
    <row r="13" spans="1:4" x14ac:dyDescent="0.25">
      <c r="A13" s="2">
        <v>3</v>
      </c>
      <c r="B13" s="1" t="s">
        <v>12</v>
      </c>
      <c r="C13" s="2" t="s">
        <v>9</v>
      </c>
      <c r="D13" s="17" t="s">
        <v>10</v>
      </c>
    </row>
    <row r="14" spans="1:4" x14ac:dyDescent="0.25">
      <c r="A14" s="2">
        <v>4</v>
      </c>
      <c r="B14" s="1" t="s">
        <v>13</v>
      </c>
      <c r="C14" s="2" t="s">
        <v>9</v>
      </c>
      <c r="D14" s="17" t="s">
        <v>10</v>
      </c>
    </row>
    <row r="15" spans="1:4" ht="30" x14ac:dyDescent="0.25">
      <c r="A15" s="130">
        <v>5</v>
      </c>
      <c r="B15" s="6" t="s">
        <v>64</v>
      </c>
      <c r="C15" s="2" t="s">
        <v>9</v>
      </c>
      <c r="D15" s="116">
        <v>381294.1</v>
      </c>
    </row>
    <row r="16" spans="1:4" x14ac:dyDescent="0.25">
      <c r="A16" s="131"/>
      <c r="B16" s="7" t="s">
        <v>14</v>
      </c>
      <c r="C16" s="2" t="s">
        <v>9</v>
      </c>
      <c r="D16" s="17">
        <v>223712.87</v>
      </c>
    </row>
    <row r="17" spans="1:10" x14ac:dyDescent="0.25">
      <c r="A17" s="131"/>
      <c r="B17" s="7" t="s">
        <v>15</v>
      </c>
      <c r="C17" s="2" t="s">
        <v>9</v>
      </c>
      <c r="D17" s="17">
        <v>87697.64</v>
      </c>
    </row>
    <row r="18" spans="1:10" x14ac:dyDescent="0.25">
      <c r="A18" s="132"/>
      <c r="B18" s="7" t="s">
        <v>16</v>
      </c>
      <c r="C18" s="2" t="s">
        <v>9</v>
      </c>
      <c r="D18" s="17">
        <v>69883.58</v>
      </c>
    </row>
    <row r="19" spans="1:10" x14ac:dyDescent="0.25">
      <c r="A19" s="130">
        <v>6</v>
      </c>
      <c r="B19" s="3" t="s">
        <v>62</v>
      </c>
      <c r="C19" s="8" t="s">
        <v>9</v>
      </c>
      <c r="D19" s="115">
        <v>284107.5</v>
      </c>
      <c r="F19" s="20"/>
      <c r="J19" s="19"/>
    </row>
    <row r="20" spans="1:10" x14ac:dyDescent="0.25">
      <c r="A20" s="131"/>
      <c r="B20" s="7" t="s">
        <v>17</v>
      </c>
      <c r="C20" s="2" t="s">
        <v>9</v>
      </c>
      <c r="D20" s="17">
        <f>D19</f>
        <v>284107.5</v>
      </c>
    </row>
    <row r="21" spans="1:10" x14ac:dyDescent="0.25">
      <c r="A21" s="131"/>
      <c r="B21" s="7" t="s">
        <v>18</v>
      </c>
      <c r="C21" s="2" t="s">
        <v>9</v>
      </c>
      <c r="D21" s="17" t="s">
        <v>10</v>
      </c>
    </row>
    <row r="22" spans="1:10" x14ac:dyDescent="0.25">
      <c r="A22" s="131"/>
      <c r="B22" s="7" t="s">
        <v>19</v>
      </c>
      <c r="C22" s="2" t="s">
        <v>9</v>
      </c>
      <c r="D22" s="17" t="s">
        <v>10</v>
      </c>
    </row>
    <row r="23" spans="1:10" x14ac:dyDescent="0.25">
      <c r="A23" s="132"/>
      <c r="B23" s="7" t="s">
        <v>20</v>
      </c>
      <c r="C23" s="2" t="s">
        <v>9</v>
      </c>
      <c r="D23" s="17" t="s">
        <v>10</v>
      </c>
    </row>
    <row r="24" spans="1:10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10" x14ac:dyDescent="0.25">
      <c r="A25" s="131"/>
      <c r="B25" s="1" t="s">
        <v>22</v>
      </c>
      <c r="C25" s="2" t="s">
        <v>9</v>
      </c>
      <c r="D25" s="17" t="s">
        <v>10</v>
      </c>
    </row>
    <row r="26" spans="1:10" x14ac:dyDescent="0.25">
      <c r="A26" s="131"/>
      <c r="B26" s="1" t="s">
        <v>23</v>
      </c>
      <c r="C26" s="2" t="s">
        <v>9</v>
      </c>
      <c r="D26" s="17" t="s">
        <v>10</v>
      </c>
    </row>
    <row r="27" spans="1:10" x14ac:dyDescent="0.25">
      <c r="A27" s="132"/>
      <c r="B27" s="1" t="s">
        <v>24</v>
      </c>
      <c r="C27" s="2" t="s">
        <v>9</v>
      </c>
      <c r="D27" s="117">
        <v>95051.6</v>
      </c>
    </row>
    <row r="28" spans="1:10" x14ac:dyDescent="0.25">
      <c r="A28" s="133" t="s">
        <v>25</v>
      </c>
      <c r="B28" s="134"/>
      <c r="C28" s="134"/>
      <c r="D28" s="135"/>
    </row>
    <row r="29" spans="1:10" x14ac:dyDescent="0.25">
      <c r="A29" s="136"/>
      <c r="B29" s="137"/>
      <c r="C29" s="137"/>
      <c r="D29" s="138"/>
    </row>
    <row r="30" spans="1:10" x14ac:dyDescent="0.25">
      <c r="A30" s="57" t="s">
        <v>104</v>
      </c>
      <c r="B30" s="58"/>
      <c r="C30" s="58"/>
      <c r="D30" s="121">
        <f>D38+D44+D50+D56+D62+D68</f>
        <v>577231.71000000008</v>
      </c>
    </row>
    <row r="31" spans="1:10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10" x14ac:dyDescent="0.25">
      <c r="A32" s="49"/>
      <c r="B32" s="32" t="s">
        <v>27</v>
      </c>
      <c r="C32" s="30" t="s">
        <v>9</v>
      </c>
      <c r="D32" s="38">
        <v>0</v>
      </c>
    </row>
    <row r="33" spans="1:6" ht="54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6" x14ac:dyDescent="0.25">
      <c r="A34" s="49"/>
      <c r="B34" s="32" t="s">
        <v>29</v>
      </c>
      <c r="C34" s="30" t="s">
        <v>37</v>
      </c>
      <c r="D34" s="35" t="s">
        <v>33</v>
      </c>
      <c r="F34" s="20"/>
    </row>
    <row r="35" spans="1:6" x14ac:dyDescent="0.25">
      <c r="A35" s="49"/>
      <c r="B35" s="32" t="s">
        <v>30</v>
      </c>
      <c r="C35" s="30" t="s">
        <v>37</v>
      </c>
      <c r="D35" s="36" t="s">
        <v>31</v>
      </c>
    </row>
    <row r="36" spans="1:6" x14ac:dyDescent="0.25">
      <c r="A36" s="49"/>
      <c r="B36" s="32" t="s">
        <v>32</v>
      </c>
      <c r="C36" s="30" t="s">
        <v>9</v>
      </c>
      <c r="D36" s="38" t="s">
        <v>10</v>
      </c>
    </row>
    <row r="37" spans="1:6" ht="30" x14ac:dyDescent="0.25">
      <c r="A37" s="45">
        <v>9</v>
      </c>
      <c r="B37" s="29" t="s">
        <v>35</v>
      </c>
      <c r="C37" s="30" t="s">
        <v>37</v>
      </c>
      <c r="D37" s="31" t="s">
        <v>98</v>
      </c>
    </row>
    <row r="38" spans="1:6" x14ac:dyDescent="0.25">
      <c r="A38" s="46"/>
      <c r="B38" s="32" t="s">
        <v>36</v>
      </c>
      <c r="C38" s="30" t="s">
        <v>9</v>
      </c>
      <c r="D38" s="38">
        <v>64901.65</v>
      </c>
    </row>
    <row r="39" spans="1:6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6" x14ac:dyDescent="0.25">
      <c r="A40" s="46"/>
      <c r="B40" s="32" t="s">
        <v>29</v>
      </c>
      <c r="C40" s="30" t="s">
        <v>37</v>
      </c>
      <c r="D40" s="36" t="s">
        <v>33</v>
      </c>
    </row>
    <row r="41" spans="1:6" x14ac:dyDescent="0.25">
      <c r="A41" s="46"/>
      <c r="B41" s="32" t="s">
        <v>30</v>
      </c>
      <c r="C41" s="30" t="s">
        <v>37</v>
      </c>
      <c r="D41" s="36" t="s">
        <v>31</v>
      </c>
    </row>
    <row r="42" spans="1:6" x14ac:dyDescent="0.25">
      <c r="A42" s="47"/>
      <c r="B42" s="32" t="s">
        <v>32</v>
      </c>
      <c r="C42" s="30" t="s">
        <v>9</v>
      </c>
      <c r="D42" s="38">
        <v>21.68</v>
      </c>
    </row>
    <row r="43" spans="1:6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6" x14ac:dyDescent="0.25">
      <c r="A44" s="51"/>
      <c r="B44" s="32" t="s">
        <v>36</v>
      </c>
      <c r="C44" s="30" t="s">
        <v>9</v>
      </c>
      <c r="D44" s="38">
        <v>384710.69</v>
      </c>
    </row>
    <row r="45" spans="1:6" ht="30" x14ac:dyDescent="0.25">
      <c r="A45" s="51"/>
      <c r="B45" s="33" t="s">
        <v>28</v>
      </c>
      <c r="C45" s="30" t="s">
        <v>37</v>
      </c>
      <c r="D45" s="106" t="s">
        <v>118</v>
      </c>
    </row>
    <row r="46" spans="1:6" x14ac:dyDescent="0.25">
      <c r="A46" s="51"/>
      <c r="B46" s="32" t="s">
        <v>29</v>
      </c>
      <c r="C46" s="30" t="s">
        <v>37</v>
      </c>
      <c r="D46" s="10" t="s">
        <v>39</v>
      </c>
    </row>
    <row r="47" spans="1:6" x14ac:dyDescent="0.25">
      <c r="A47" s="51"/>
      <c r="B47" s="32" t="s">
        <v>30</v>
      </c>
      <c r="C47" s="30" t="s">
        <v>37</v>
      </c>
      <c r="D47" s="36" t="s">
        <v>31</v>
      </c>
    </row>
    <row r="48" spans="1:6" x14ac:dyDescent="0.25">
      <c r="A48" s="51"/>
      <c r="B48" s="32" t="s">
        <v>32</v>
      </c>
      <c r="C48" s="30" t="s">
        <v>9</v>
      </c>
      <c r="D48" s="38">
        <v>136.49</v>
      </c>
    </row>
    <row r="49" spans="1:6" ht="30" x14ac:dyDescent="0.25">
      <c r="A49" s="154">
        <v>12</v>
      </c>
      <c r="B49" s="29" t="s">
        <v>35</v>
      </c>
      <c r="C49" s="30" t="s">
        <v>37</v>
      </c>
      <c r="D49" s="31" t="s">
        <v>121</v>
      </c>
    </row>
    <row r="50" spans="1:6" x14ac:dyDescent="0.25">
      <c r="A50" s="155"/>
      <c r="B50" s="32" t="s">
        <v>36</v>
      </c>
      <c r="C50" s="30" t="s">
        <v>9</v>
      </c>
      <c r="D50" s="38">
        <v>44727.23</v>
      </c>
    </row>
    <row r="51" spans="1:6" ht="51" x14ac:dyDescent="0.25">
      <c r="A51" s="155"/>
      <c r="B51" s="33" t="s">
        <v>28</v>
      </c>
      <c r="C51" s="30" t="s">
        <v>37</v>
      </c>
      <c r="D51" s="109" t="s">
        <v>122</v>
      </c>
    </row>
    <row r="52" spans="1:6" x14ac:dyDescent="0.25">
      <c r="A52" s="155"/>
      <c r="B52" s="32" t="s">
        <v>29</v>
      </c>
      <c r="C52" s="30" t="s">
        <v>37</v>
      </c>
      <c r="D52" s="36" t="s">
        <v>33</v>
      </c>
    </row>
    <row r="53" spans="1:6" x14ac:dyDescent="0.25">
      <c r="A53" s="155"/>
      <c r="B53" s="32" t="s">
        <v>30</v>
      </c>
      <c r="C53" s="30" t="s">
        <v>37</v>
      </c>
      <c r="D53" s="36" t="s">
        <v>31</v>
      </c>
    </row>
    <row r="54" spans="1:6" x14ac:dyDescent="0.25">
      <c r="A54" s="155"/>
      <c r="B54" s="32" t="s">
        <v>32</v>
      </c>
      <c r="C54" s="30" t="s">
        <v>9</v>
      </c>
      <c r="D54" s="38">
        <v>15.86</v>
      </c>
    </row>
    <row r="55" spans="1:6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6" x14ac:dyDescent="0.25">
      <c r="A56" s="155"/>
      <c r="B56" s="32" t="s">
        <v>36</v>
      </c>
      <c r="C56" s="30" t="s">
        <v>9</v>
      </c>
      <c r="D56" s="38">
        <v>60095.7</v>
      </c>
    </row>
    <row r="57" spans="1:6" ht="77.25" x14ac:dyDescent="0.25">
      <c r="A57" s="155"/>
      <c r="B57" s="33" t="s">
        <v>28</v>
      </c>
      <c r="C57" s="30" t="s">
        <v>37</v>
      </c>
      <c r="D57" s="107" t="s">
        <v>128</v>
      </c>
    </row>
    <row r="58" spans="1:6" x14ac:dyDescent="0.25">
      <c r="A58" s="155"/>
      <c r="B58" s="32" t="s">
        <v>29</v>
      </c>
      <c r="C58" s="30" t="s">
        <v>37</v>
      </c>
      <c r="D58" s="38" t="s">
        <v>120</v>
      </c>
    </row>
    <row r="59" spans="1:6" x14ac:dyDescent="0.25">
      <c r="A59" s="155"/>
      <c r="B59" s="32" t="s">
        <v>30</v>
      </c>
      <c r="C59" s="30" t="s">
        <v>37</v>
      </c>
      <c r="D59" s="36" t="s">
        <v>31</v>
      </c>
    </row>
    <row r="60" spans="1:6" x14ac:dyDescent="0.25">
      <c r="A60" s="156"/>
      <c r="B60" s="32" t="s">
        <v>32</v>
      </c>
      <c r="C60" s="30" t="s">
        <v>9</v>
      </c>
      <c r="D60" s="38">
        <v>21.08</v>
      </c>
    </row>
    <row r="61" spans="1:6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6" x14ac:dyDescent="0.25">
      <c r="A62" s="158"/>
      <c r="B62" s="32" t="s">
        <v>36</v>
      </c>
      <c r="C62" s="30" t="s">
        <v>9</v>
      </c>
      <c r="D62" s="38">
        <v>20016.259999999998</v>
      </c>
      <c r="F62" s="20"/>
    </row>
    <row r="63" spans="1:6" ht="30" x14ac:dyDescent="0.25">
      <c r="A63" s="158"/>
      <c r="B63" s="33" t="s">
        <v>28</v>
      </c>
      <c r="C63" s="30" t="s">
        <v>37</v>
      </c>
      <c r="D63" s="34" t="s">
        <v>99</v>
      </c>
    </row>
    <row r="64" spans="1:6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7.1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2780.18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0.98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63">
        <v>15</v>
      </c>
      <c r="B74" s="70" t="s">
        <v>35</v>
      </c>
      <c r="C74" s="69" t="s">
        <v>37</v>
      </c>
      <c r="D74" s="71" t="s">
        <v>42</v>
      </c>
    </row>
    <row r="75" spans="1:4" x14ac:dyDescent="0.25">
      <c r="A75" s="164"/>
      <c r="B75" s="68" t="s">
        <v>36</v>
      </c>
      <c r="C75" s="69" t="s">
        <v>9</v>
      </c>
      <c r="D75" s="38" t="s">
        <v>10</v>
      </c>
    </row>
    <row r="76" spans="1:4" ht="30" x14ac:dyDescent="0.25">
      <c r="A76" s="164"/>
      <c r="B76" s="72" t="s">
        <v>28</v>
      </c>
      <c r="C76" s="69" t="s">
        <v>37</v>
      </c>
      <c r="D76" s="73" t="s">
        <v>42</v>
      </c>
    </row>
    <row r="77" spans="1:4" x14ac:dyDescent="0.25">
      <c r="A77" s="164"/>
      <c r="B77" s="74" t="s">
        <v>29</v>
      </c>
      <c r="C77" s="69" t="s">
        <v>37</v>
      </c>
      <c r="D77" s="73" t="s">
        <v>34</v>
      </c>
    </row>
    <row r="78" spans="1:4" x14ac:dyDescent="0.25">
      <c r="A78" s="164"/>
      <c r="B78" s="68" t="s">
        <v>30</v>
      </c>
      <c r="C78" s="69" t="s">
        <v>37</v>
      </c>
      <c r="D78" s="38" t="s">
        <v>43</v>
      </c>
    </row>
    <row r="79" spans="1:4" x14ac:dyDescent="0.25">
      <c r="A79" s="165"/>
      <c r="B79" s="68" t="s">
        <v>40</v>
      </c>
      <c r="C79" s="69" t="s">
        <v>9</v>
      </c>
      <c r="D79" s="38" t="s">
        <v>10</v>
      </c>
    </row>
    <row r="80" spans="1:4" x14ac:dyDescent="0.25">
      <c r="A80" s="166" t="s">
        <v>61</v>
      </c>
      <c r="B80" s="167"/>
      <c r="C80" s="167"/>
      <c r="D80" s="168"/>
    </row>
    <row r="81" spans="1:4" x14ac:dyDescent="0.25">
      <c r="A81" s="75">
        <v>16</v>
      </c>
      <c r="B81" s="68" t="s">
        <v>44</v>
      </c>
      <c r="C81" s="69" t="s">
        <v>45</v>
      </c>
      <c r="D81" s="38">
        <v>0</v>
      </c>
    </row>
    <row r="82" spans="1:4" x14ac:dyDescent="0.25">
      <c r="A82" s="75">
        <v>17</v>
      </c>
      <c r="B82" s="68" t="s">
        <v>46</v>
      </c>
      <c r="C82" s="69" t="s">
        <v>45</v>
      </c>
      <c r="D82" s="38">
        <v>0</v>
      </c>
    </row>
    <row r="83" spans="1:4" x14ac:dyDescent="0.25">
      <c r="A83" s="75">
        <v>18</v>
      </c>
      <c r="B83" s="68" t="s">
        <v>65</v>
      </c>
      <c r="C83" s="69" t="s">
        <v>45</v>
      </c>
      <c r="D83" s="38">
        <v>0</v>
      </c>
    </row>
    <row r="84" spans="1:4" x14ac:dyDescent="0.25">
      <c r="A84" s="55">
        <v>19</v>
      </c>
      <c r="B84" s="32" t="s">
        <v>47</v>
      </c>
      <c r="C84" s="30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95051.6</v>
      </c>
    </row>
  </sheetData>
  <mergeCells count="21"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67:A72"/>
    <mergeCell ref="A28:D29"/>
    <mergeCell ref="A49:A54"/>
    <mergeCell ref="A55:A60"/>
    <mergeCell ref="A61:A6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zoomScaleNormal="100" workbookViewId="0">
      <selection activeCell="D68" sqref="D68"/>
    </sheetView>
  </sheetViews>
  <sheetFormatPr defaultRowHeight="15" x14ac:dyDescent="0.25"/>
  <cols>
    <col min="2" max="2" width="61.140625" customWidth="1"/>
    <col min="3" max="3" width="20.28515625" customWidth="1"/>
    <col min="4" max="4" width="54.5703125" customWidth="1"/>
    <col min="6" max="6" width="10" bestFit="1" customWidth="1"/>
  </cols>
  <sheetData>
    <row r="1" spans="1:6" x14ac:dyDescent="0.25">
      <c r="A1" s="203" t="s">
        <v>66</v>
      </c>
      <c r="B1" s="204"/>
      <c r="C1" s="204"/>
      <c r="D1" s="205"/>
    </row>
    <row r="2" spans="1:6" x14ac:dyDescent="0.25">
      <c r="A2" s="206" t="s">
        <v>0</v>
      </c>
      <c r="B2" s="207"/>
      <c r="C2" s="207"/>
      <c r="D2" s="208"/>
    </row>
    <row r="3" spans="1:6" x14ac:dyDescent="0.25">
      <c r="A3" s="203" t="s">
        <v>93</v>
      </c>
      <c r="B3" s="205"/>
      <c r="C3" s="139"/>
      <c r="D3" s="141"/>
    </row>
    <row r="4" spans="1:6" ht="30" customHeight="1" x14ac:dyDescent="0.25">
      <c r="A4" s="211" t="s">
        <v>131</v>
      </c>
      <c r="B4" s="212"/>
      <c r="C4" s="213" t="s">
        <v>94</v>
      </c>
      <c r="D4" s="214"/>
    </row>
    <row r="5" spans="1:6" x14ac:dyDescent="0.25">
      <c r="A5" s="215" t="s">
        <v>84</v>
      </c>
      <c r="B5" s="216"/>
      <c r="C5" s="217"/>
      <c r="D5" s="8" t="s">
        <v>95</v>
      </c>
    </row>
    <row r="6" spans="1:6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6" x14ac:dyDescent="0.25">
      <c r="A7" s="142" t="s">
        <v>5</v>
      </c>
      <c r="B7" s="3" t="s">
        <v>6</v>
      </c>
      <c r="C7" s="1"/>
      <c r="D7" s="16">
        <v>45015</v>
      </c>
    </row>
    <row r="8" spans="1:6" x14ac:dyDescent="0.25">
      <c r="A8" s="143"/>
      <c r="B8" s="1" t="s">
        <v>7</v>
      </c>
      <c r="C8" s="1"/>
      <c r="D8" s="16">
        <v>44621</v>
      </c>
    </row>
    <row r="9" spans="1:6" x14ac:dyDescent="0.25">
      <c r="A9" s="144"/>
      <c r="B9" s="1" t="s">
        <v>8</v>
      </c>
      <c r="C9" s="1"/>
      <c r="D9" s="16">
        <v>44926</v>
      </c>
    </row>
    <row r="10" spans="1:6" x14ac:dyDescent="0.25">
      <c r="A10" s="145" t="s">
        <v>63</v>
      </c>
      <c r="B10" s="146"/>
      <c r="C10" s="146"/>
      <c r="D10" s="147"/>
    </row>
    <row r="11" spans="1:6" x14ac:dyDescent="0.25">
      <c r="A11" s="148"/>
      <c r="B11" s="149"/>
      <c r="C11" s="149"/>
      <c r="D11" s="150"/>
    </row>
    <row r="12" spans="1:6" x14ac:dyDescent="0.25">
      <c r="A12" s="4">
        <v>2</v>
      </c>
      <c r="B12" s="1" t="s">
        <v>11</v>
      </c>
      <c r="C12" s="2" t="s">
        <v>9</v>
      </c>
      <c r="D12" s="17" t="s">
        <v>10</v>
      </c>
    </row>
    <row r="13" spans="1:6" x14ac:dyDescent="0.25">
      <c r="A13" s="2">
        <v>3</v>
      </c>
      <c r="B13" s="1" t="s">
        <v>12</v>
      </c>
      <c r="C13" s="2" t="s">
        <v>9</v>
      </c>
      <c r="D13" s="17" t="s">
        <v>10</v>
      </c>
    </row>
    <row r="14" spans="1:6" x14ac:dyDescent="0.25">
      <c r="A14" s="2">
        <v>4</v>
      </c>
      <c r="B14" s="1" t="s">
        <v>13</v>
      </c>
      <c r="C14" s="2" t="s">
        <v>9</v>
      </c>
      <c r="D14" s="17" t="s">
        <v>10</v>
      </c>
    </row>
    <row r="15" spans="1:6" ht="30" x14ac:dyDescent="0.25">
      <c r="A15" s="130">
        <v>5</v>
      </c>
      <c r="B15" s="6" t="s">
        <v>64</v>
      </c>
      <c r="C15" s="2" t="s">
        <v>9</v>
      </c>
      <c r="D15" s="116">
        <v>384029.86</v>
      </c>
    </row>
    <row r="16" spans="1:6" x14ac:dyDescent="0.25">
      <c r="A16" s="131"/>
      <c r="B16" s="7" t="s">
        <v>14</v>
      </c>
      <c r="C16" s="2" t="s">
        <v>9</v>
      </c>
      <c r="D16" s="17">
        <v>225318</v>
      </c>
      <c r="F16" s="20"/>
    </row>
    <row r="17" spans="1:6" x14ac:dyDescent="0.25">
      <c r="A17" s="131"/>
      <c r="B17" s="7" t="s">
        <v>15</v>
      </c>
      <c r="C17" s="2" t="s">
        <v>9</v>
      </c>
      <c r="D17" s="17">
        <v>88326.87</v>
      </c>
    </row>
    <row r="18" spans="1:6" x14ac:dyDescent="0.25">
      <c r="A18" s="132"/>
      <c r="B18" s="7" t="s">
        <v>16</v>
      </c>
      <c r="C18" s="2" t="s">
        <v>9</v>
      </c>
      <c r="D18" s="17">
        <v>70384.990000000005</v>
      </c>
    </row>
    <row r="19" spans="1:6" x14ac:dyDescent="0.25">
      <c r="A19" s="130">
        <v>6</v>
      </c>
      <c r="B19" s="3" t="s">
        <v>62</v>
      </c>
      <c r="C19" s="8" t="s">
        <v>9</v>
      </c>
      <c r="D19" s="115">
        <v>270334.68</v>
      </c>
      <c r="F19" s="20"/>
    </row>
    <row r="20" spans="1:6" x14ac:dyDescent="0.25">
      <c r="A20" s="131"/>
      <c r="B20" s="7" t="s">
        <v>17</v>
      </c>
      <c r="C20" s="2" t="s">
        <v>9</v>
      </c>
      <c r="D20" s="17">
        <f>D19</f>
        <v>270334.68</v>
      </c>
    </row>
    <row r="21" spans="1:6" x14ac:dyDescent="0.25">
      <c r="A21" s="131"/>
      <c r="B21" s="7" t="s">
        <v>18</v>
      </c>
      <c r="C21" s="2" t="s">
        <v>9</v>
      </c>
      <c r="D21" s="17" t="s">
        <v>10</v>
      </c>
    </row>
    <row r="22" spans="1:6" x14ac:dyDescent="0.25">
      <c r="A22" s="131"/>
      <c r="B22" s="7" t="s">
        <v>19</v>
      </c>
      <c r="C22" s="2" t="s">
        <v>9</v>
      </c>
      <c r="D22" s="17" t="s">
        <v>10</v>
      </c>
    </row>
    <row r="23" spans="1:6" x14ac:dyDescent="0.25">
      <c r="A23" s="132"/>
      <c r="B23" s="7" t="s">
        <v>20</v>
      </c>
      <c r="C23" s="2" t="s">
        <v>9</v>
      </c>
      <c r="D23" s="17" t="s">
        <v>10</v>
      </c>
    </row>
    <row r="24" spans="1:6" x14ac:dyDescent="0.25">
      <c r="A24" s="130">
        <v>7</v>
      </c>
      <c r="B24" s="3" t="s">
        <v>21</v>
      </c>
      <c r="C24" s="8" t="s">
        <v>9</v>
      </c>
      <c r="D24" s="66" t="s">
        <v>10</v>
      </c>
    </row>
    <row r="25" spans="1:6" x14ac:dyDescent="0.25">
      <c r="A25" s="131"/>
      <c r="B25" s="1" t="s">
        <v>22</v>
      </c>
      <c r="C25" s="2" t="s">
        <v>9</v>
      </c>
      <c r="D25" s="17" t="s">
        <v>10</v>
      </c>
    </row>
    <row r="26" spans="1:6" x14ac:dyDescent="0.25">
      <c r="A26" s="131"/>
      <c r="B26" s="1" t="s">
        <v>23</v>
      </c>
      <c r="C26" s="2" t="s">
        <v>9</v>
      </c>
      <c r="D26" s="17" t="s">
        <v>10</v>
      </c>
    </row>
    <row r="27" spans="1:6" x14ac:dyDescent="0.25">
      <c r="A27" s="132"/>
      <c r="B27" s="1" t="s">
        <v>24</v>
      </c>
      <c r="C27" s="2" t="s">
        <v>9</v>
      </c>
      <c r="D27" s="117">
        <v>111293.34</v>
      </c>
    </row>
    <row r="28" spans="1:6" x14ac:dyDescent="0.25">
      <c r="A28" s="133" t="s">
        <v>25</v>
      </c>
      <c r="B28" s="134"/>
      <c r="C28" s="134"/>
      <c r="D28" s="135"/>
    </row>
    <row r="29" spans="1:6" x14ac:dyDescent="0.25">
      <c r="A29" s="136"/>
      <c r="B29" s="137"/>
      <c r="C29" s="137"/>
      <c r="D29" s="138"/>
    </row>
    <row r="30" spans="1:6" x14ac:dyDescent="0.25">
      <c r="A30" s="57" t="s">
        <v>105</v>
      </c>
      <c r="B30" s="58"/>
      <c r="C30" s="58"/>
      <c r="D30" s="121">
        <f>D38+D44+D50+D56+D62+D68</f>
        <v>443915.68</v>
      </c>
    </row>
    <row r="31" spans="1:6" ht="30" x14ac:dyDescent="0.25">
      <c r="A31" s="48">
        <v>8</v>
      </c>
      <c r="B31" s="29" t="s">
        <v>26</v>
      </c>
      <c r="C31" s="30" t="s">
        <v>37</v>
      </c>
      <c r="D31" s="31" t="s">
        <v>97</v>
      </c>
    </row>
    <row r="32" spans="1:6" x14ac:dyDescent="0.25">
      <c r="A32" s="49"/>
      <c r="B32" s="32" t="s">
        <v>27</v>
      </c>
      <c r="C32" s="30" t="s">
        <v>9</v>
      </c>
      <c r="D32" s="38">
        <v>0</v>
      </c>
    </row>
    <row r="33" spans="1:6" ht="50.25" customHeight="1" x14ac:dyDescent="0.25">
      <c r="A33" s="49"/>
      <c r="B33" s="33" t="s">
        <v>28</v>
      </c>
      <c r="C33" s="30" t="s">
        <v>37</v>
      </c>
      <c r="D33" s="106" t="s">
        <v>117</v>
      </c>
    </row>
    <row r="34" spans="1:6" x14ac:dyDescent="0.25">
      <c r="A34" s="49"/>
      <c r="B34" s="32" t="s">
        <v>29</v>
      </c>
      <c r="C34" s="30" t="s">
        <v>37</v>
      </c>
      <c r="D34" s="35" t="s">
        <v>33</v>
      </c>
      <c r="F34" s="20"/>
    </row>
    <row r="35" spans="1:6" x14ac:dyDescent="0.25">
      <c r="A35" s="49"/>
      <c r="B35" s="32" t="s">
        <v>30</v>
      </c>
      <c r="C35" s="30" t="s">
        <v>37</v>
      </c>
      <c r="D35" s="36" t="s">
        <v>31</v>
      </c>
    </row>
    <row r="36" spans="1:6" x14ac:dyDescent="0.25">
      <c r="A36" s="49"/>
      <c r="B36" s="32" t="s">
        <v>32</v>
      </c>
      <c r="C36" s="30" t="s">
        <v>9</v>
      </c>
      <c r="D36" s="37" t="s">
        <v>10</v>
      </c>
    </row>
    <row r="37" spans="1:6" ht="30" x14ac:dyDescent="0.25">
      <c r="A37" s="45">
        <v>9</v>
      </c>
      <c r="B37" s="29" t="s">
        <v>35</v>
      </c>
      <c r="C37" s="30" t="s">
        <v>37</v>
      </c>
      <c r="D37" s="31" t="s">
        <v>98</v>
      </c>
    </row>
    <row r="38" spans="1:6" x14ac:dyDescent="0.25">
      <c r="A38" s="46"/>
      <c r="B38" s="32" t="s">
        <v>36</v>
      </c>
      <c r="C38" s="30" t="s">
        <v>9</v>
      </c>
      <c r="D38" s="38">
        <v>64450.720000000001</v>
      </c>
    </row>
    <row r="39" spans="1:6" ht="51.75" x14ac:dyDescent="0.25">
      <c r="A39" s="46"/>
      <c r="B39" s="33" t="s">
        <v>28</v>
      </c>
      <c r="C39" s="30" t="s">
        <v>37</v>
      </c>
      <c r="D39" s="110" t="s">
        <v>123</v>
      </c>
    </row>
    <row r="40" spans="1:6" x14ac:dyDescent="0.25">
      <c r="A40" s="46"/>
      <c r="B40" s="32" t="s">
        <v>29</v>
      </c>
      <c r="C40" s="30" t="s">
        <v>37</v>
      </c>
      <c r="D40" s="36" t="s">
        <v>33</v>
      </c>
    </row>
    <row r="41" spans="1:6" x14ac:dyDescent="0.25">
      <c r="A41" s="46"/>
      <c r="B41" s="32" t="s">
        <v>30</v>
      </c>
      <c r="C41" s="30" t="s">
        <v>37</v>
      </c>
      <c r="D41" s="36" t="s">
        <v>31</v>
      </c>
    </row>
    <row r="42" spans="1:6" x14ac:dyDescent="0.25">
      <c r="A42" s="47"/>
      <c r="B42" s="32" t="s">
        <v>32</v>
      </c>
      <c r="C42" s="30" t="s">
        <v>9</v>
      </c>
      <c r="D42" s="38">
        <v>21.95</v>
      </c>
    </row>
    <row r="43" spans="1:6" x14ac:dyDescent="0.25">
      <c r="A43" s="50">
        <v>11</v>
      </c>
      <c r="B43" s="29" t="s">
        <v>35</v>
      </c>
      <c r="C43" s="30" t="s">
        <v>37</v>
      </c>
      <c r="D43" s="39" t="s">
        <v>38</v>
      </c>
    </row>
    <row r="44" spans="1:6" x14ac:dyDescent="0.25">
      <c r="A44" s="51"/>
      <c r="B44" s="32" t="s">
        <v>36</v>
      </c>
      <c r="C44" s="30" t="s">
        <v>9</v>
      </c>
      <c r="D44" s="38">
        <v>255445.74</v>
      </c>
    </row>
    <row r="45" spans="1:6" ht="30" x14ac:dyDescent="0.25">
      <c r="A45" s="51"/>
      <c r="B45" s="33" t="s">
        <v>28</v>
      </c>
      <c r="C45" s="30" t="s">
        <v>37</v>
      </c>
      <c r="D45" s="106" t="s">
        <v>118</v>
      </c>
    </row>
    <row r="46" spans="1:6" x14ac:dyDescent="0.25">
      <c r="A46" s="51"/>
      <c r="B46" s="32" t="s">
        <v>29</v>
      </c>
      <c r="C46" s="30" t="s">
        <v>37</v>
      </c>
      <c r="D46" s="78" t="s">
        <v>39</v>
      </c>
    </row>
    <row r="47" spans="1:6" x14ac:dyDescent="0.25">
      <c r="A47" s="51"/>
      <c r="B47" s="32" t="s">
        <v>30</v>
      </c>
      <c r="C47" s="30" t="s">
        <v>37</v>
      </c>
      <c r="D47" s="38" t="s">
        <v>31</v>
      </c>
    </row>
    <row r="48" spans="1:6" x14ac:dyDescent="0.25">
      <c r="A48" s="51"/>
      <c r="B48" s="32" t="s">
        <v>32</v>
      </c>
      <c r="C48" s="30" t="s">
        <v>9</v>
      </c>
      <c r="D48" s="38">
        <v>92.29</v>
      </c>
    </row>
    <row r="49" spans="1:6" ht="30" x14ac:dyDescent="0.25">
      <c r="A49" s="154">
        <v>12</v>
      </c>
      <c r="B49" s="29" t="s">
        <v>35</v>
      </c>
      <c r="C49" s="30" t="s">
        <v>37</v>
      </c>
      <c r="D49" s="31" t="s">
        <v>121</v>
      </c>
    </row>
    <row r="50" spans="1:6" x14ac:dyDescent="0.25">
      <c r="A50" s="155"/>
      <c r="B50" s="32" t="s">
        <v>36</v>
      </c>
      <c r="C50" s="30" t="s">
        <v>9</v>
      </c>
      <c r="D50" s="38">
        <v>43916.84</v>
      </c>
    </row>
    <row r="51" spans="1:6" ht="51" x14ac:dyDescent="0.25">
      <c r="A51" s="155"/>
      <c r="B51" s="33" t="s">
        <v>28</v>
      </c>
      <c r="C51" s="30" t="s">
        <v>37</v>
      </c>
      <c r="D51" s="109" t="s">
        <v>122</v>
      </c>
    </row>
    <row r="52" spans="1:6" x14ac:dyDescent="0.25">
      <c r="A52" s="155"/>
      <c r="B52" s="32" t="s">
        <v>29</v>
      </c>
      <c r="C52" s="30" t="s">
        <v>37</v>
      </c>
      <c r="D52" s="38" t="s">
        <v>33</v>
      </c>
    </row>
    <row r="53" spans="1:6" x14ac:dyDescent="0.25">
      <c r="A53" s="155"/>
      <c r="B53" s="32" t="s">
        <v>30</v>
      </c>
      <c r="C53" s="30" t="s">
        <v>37</v>
      </c>
      <c r="D53" s="38" t="s">
        <v>31</v>
      </c>
    </row>
    <row r="54" spans="1:6" x14ac:dyDescent="0.25">
      <c r="A54" s="155"/>
      <c r="B54" s="32" t="s">
        <v>32</v>
      </c>
      <c r="C54" s="30" t="s">
        <v>9</v>
      </c>
      <c r="D54" s="38">
        <v>15.86</v>
      </c>
    </row>
    <row r="55" spans="1:6" ht="30" x14ac:dyDescent="0.25">
      <c r="A55" s="154">
        <v>13</v>
      </c>
      <c r="B55" s="40" t="s">
        <v>35</v>
      </c>
      <c r="C55" s="30" t="s">
        <v>37</v>
      </c>
      <c r="D55" s="41" t="s">
        <v>124</v>
      </c>
    </row>
    <row r="56" spans="1:6" x14ac:dyDescent="0.25">
      <c r="A56" s="155"/>
      <c r="B56" s="32" t="s">
        <v>36</v>
      </c>
      <c r="C56" s="30" t="s">
        <v>9</v>
      </c>
      <c r="D56" s="38">
        <v>57692.01</v>
      </c>
    </row>
    <row r="57" spans="1:6" ht="77.25" x14ac:dyDescent="0.25">
      <c r="A57" s="155"/>
      <c r="B57" s="33" t="s">
        <v>28</v>
      </c>
      <c r="C57" s="30" t="s">
        <v>37</v>
      </c>
      <c r="D57" s="107" t="s">
        <v>128</v>
      </c>
    </row>
    <row r="58" spans="1:6" x14ac:dyDescent="0.25">
      <c r="A58" s="155"/>
      <c r="B58" s="32" t="s">
        <v>29</v>
      </c>
      <c r="C58" s="30" t="s">
        <v>37</v>
      </c>
      <c r="D58" s="38" t="s">
        <v>120</v>
      </c>
    </row>
    <row r="59" spans="1:6" x14ac:dyDescent="0.25">
      <c r="A59" s="155"/>
      <c r="B59" s="32" t="s">
        <v>30</v>
      </c>
      <c r="C59" s="30" t="s">
        <v>37</v>
      </c>
      <c r="D59" s="38" t="s">
        <v>31</v>
      </c>
    </row>
    <row r="60" spans="1:6" x14ac:dyDescent="0.25">
      <c r="A60" s="156"/>
      <c r="B60" s="32" t="s">
        <v>32</v>
      </c>
      <c r="C60" s="30" t="s">
        <v>9</v>
      </c>
      <c r="D60" s="38">
        <v>20.61</v>
      </c>
    </row>
    <row r="61" spans="1:6" ht="30" x14ac:dyDescent="0.25">
      <c r="A61" s="157">
        <v>14</v>
      </c>
      <c r="B61" s="29" t="s">
        <v>35</v>
      </c>
      <c r="C61" s="30" t="s">
        <v>37</v>
      </c>
      <c r="D61" s="31" t="s">
        <v>99</v>
      </c>
    </row>
    <row r="62" spans="1:6" x14ac:dyDescent="0.25">
      <c r="A62" s="158"/>
      <c r="B62" s="32" t="s">
        <v>36</v>
      </c>
      <c r="C62" s="30" t="s">
        <v>9</v>
      </c>
      <c r="D62" s="38">
        <v>19680.09</v>
      </c>
      <c r="F62" s="20"/>
    </row>
    <row r="63" spans="1:6" ht="30" x14ac:dyDescent="0.25">
      <c r="A63" s="158"/>
      <c r="B63" s="33" t="s">
        <v>28</v>
      </c>
      <c r="C63" s="30" t="s">
        <v>37</v>
      </c>
      <c r="D63" s="34" t="s">
        <v>99</v>
      </c>
    </row>
    <row r="64" spans="1:6" x14ac:dyDescent="0.25">
      <c r="A64" s="158"/>
      <c r="B64" s="42" t="s">
        <v>29</v>
      </c>
      <c r="C64" s="30" t="s">
        <v>37</v>
      </c>
      <c r="D64" s="43" t="s">
        <v>127</v>
      </c>
    </row>
    <row r="65" spans="1:4" x14ac:dyDescent="0.25">
      <c r="A65" s="158"/>
      <c r="B65" s="32" t="s">
        <v>30</v>
      </c>
      <c r="C65" s="30" t="s">
        <v>37</v>
      </c>
      <c r="D65" s="36" t="s">
        <v>31</v>
      </c>
    </row>
    <row r="66" spans="1:4" x14ac:dyDescent="0.25">
      <c r="A66" s="159"/>
      <c r="B66" s="32" t="s">
        <v>40</v>
      </c>
      <c r="C66" s="30" t="s">
        <v>9</v>
      </c>
      <c r="D66" s="38">
        <v>7.11</v>
      </c>
    </row>
    <row r="67" spans="1:4" x14ac:dyDescent="0.25">
      <c r="A67" s="154" t="s">
        <v>101</v>
      </c>
      <c r="B67" s="29" t="s">
        <v>35</v>
      </c>
      <c r="C67" s="30" t="s">
        <v>37</v>
      </c>
      <c r="D67" s="31" t="s">
        <v>96</v>
      </c>
    </row>
    <row r="68" spans="1:4" x14ac:dyDescent="0.25">
      <c r="A68" s="155"/>
      <c r="B68" s="32" t="s">
        <v>36</v>
      </c>
      <c r="C68" s="30" t="s">
        <v>9</v>
      </c>
      <c r="D68" s="38">
        <v>2730.28</v>
      </c>
    </row>
    <row r="69" spans="1:4" ht="51.75" x14ac:dyDescent="0.25">
      <c r="A69" s="155"/>
      <c r="B69" s="33" t="s">
        <v>28</v>
      </c>
      <c r="C69" s="30" t="s">
        <v>37</v>
      </c>
      <c r="D69" s="106" t="s">
        <v>119</v>
      </c>
    </row>
    <row r="70" spans="1:4" x14ac:dyDescent="0.25">
      <c r="A70" s="155"/>
      <c r="B70" s="42" t="s">
        <v>29</v>
      </c>
      <c r="C70" s="30" t="s">
        <v>37</v>
      </c>
      <c r="D70" s="43" t="s">
        <v>100</v>
      </c>
    </row>
    <row r="71" spans="1:4" x14ac:dyDescent="0.25">
      <c r="A71" s="155"/>
      <c r="B71" s="32" t="s">
        <v>30</v>
      </c>
      <c r="C71" s="30" t="s">
        <v>37</v>
      </c>
      <c r="D71" s="36" t="s">
        <v>31</v>
      </c>
    </row>
    <row r="72" spans="1:4" x14ac:dyDescent="0.25">
      <c r="A72" s="156"/>
      <c r="B72" s="32" t="s">
        <v>40</v>
      </c>
      <c r="C72" s="30" t="s">
        <v>9</v>
      </c>
      <c r="D72" s="38">
        <v>0.98</v>
      </c>
    </row>
    <row r="73" spans="1:4" x14ac:dyDescent="0.25">
      <c r="A73" s="160" t="s">
        <v>41</v>
      </c>
      <c r="B73" s="161"/>
      <c r="C73" s="161"/>
      <c r="D73" s="162"/>
    </row>
    <row r="74" spans="1:4" x14ac:dyDescent="0.25">
      <c r="A74" s="163">
        <v>15</v>
      </c>
      <c r="B74" s="70" t="s">
        <v>35</v>
      </c>
      <c r="C74" s="69" t="s">
        <v>37</v>
      </c>
      <c r="D74" s="71" t="s">
        <v>42</v>
      </c>
    </row>
    <row r="75" spans="1:4" x14ac:dyDescent="0.25">
      <c r="A75" s="164"/>
      <c r="B75" s="68" t="s">
        <v>36</v>
      </c>
      <c r="C75" s="69" t="s">
        <v>9</v>
      </c>
      <c r="D75" s="38" t="s">
        <v>10</v>
      </c>
    </row>
    <row r="76" spans="1:4" ht="30" x14ac:dyDescent="0.25">
      <c r="A76" s="164"/>
      <c r="B76" s="72" t="s">
        <v>28</v>
      </c>
      <c r="C76" s="69" t="s">
        <v>37</v>
      </c>
      <c r="D76" s="73" t="s">
        <v>42</v>
      </c>
    </row>
    <row r="77" spans="1:4" x14ac:dyDescent="0.25">
      <c r="A77" s="164"/>
      <c r="B77" s="74" t="s">
        <v>29</v>
      </c>
      <c r="C77" s="69" t="s">
        <v>37</v>
      </c>
      <c r="D77" s="73" t="s">
        <v>34</v>
      </c>
    </row>
    <row r="78" spans="1:4" x14ac:dyDescent="0.25">
      <c r="A78" s="164"/>
      <c r="B78" s="68" t="s">
        <v>30</v>
      </c>
      <c r="C78" s="69" t="s">
        <v>37</v>
      </c>
      <c r="D78" s="38" t="s">
        <v>43</v>
      </c>
    </row>
    <row r="79" spans="1:4" x14ac:dyDescent="0.25">
      <c r="A79" s="165"/>
      <c r="B79" s="68" t="s">
        <v>40</v>
      </c>
      <c r="C79" s="69" t="s">
        <v>9</v>
      </c>
      <c r="D79" s="38" t="s">
        <v>10</v>
      </c>
    </row>
    <row r="80" spans="1:4" x14ac:dyDescent="0.25">
      <c r="A80" s="166" t="s">
        <v>61</v>
      </c>
      <c r="B80" s="167"/>
      <c r="C80" s="167"/>
      <c r="D80" s="168"/>
    </row>
    <row r="81" spans="1:4" x14ac:dyDescent="0.25">
      <c r="A81" s="75">
        <v>16</v>
      </c>
      <c r="B81" s="68" t="s">
        <v>44</v>
      </c>
      <c r="C81" s="69" t="s">
        <v>45</v>
      </c>
      <c r="D81" s="38">
        <v>0</v>
      </c>
    </row>
    <row r="82" spans="1:4" x14ac:dyDescent="0.25">
      <c r="A82" s="75">
        <v>17</v>
      </c>
      <c r="B82" s="68" t="s">
        <v>46</v>
      </c>
      <c r="C82" s="69" t="s">
        <v>45</v>
      </c>
      <c r="D82" s="38">
        <v>0</v>
      </c>
    </row>
    <row r="83" spans="1:4" x14ac:dyDescent="0.25">
      <c r="A83" s="75">
        <v>18</v>
      </c>
      <c r="B83" s="68" t="s">
        <v>65</v>
      </c>
      <c r="C83" s="69" t="s">
        <v>45</v>
      </c>
      <c r="D83" s="38">
        <v>0</v>
      </c>
    </row>
    <row r="84" spans="1:4" x14ac:dyDescent="0.25">
      <c r="A84" s="75">
        <v>19</v>
      </c>
      <c r="B84" s="68" t="s">
        <v>47</v>
      </c>
      <c r="C84" s="69" t="s">
        <v>9</v>
      </c>
      <c r="D84" s="38" t="s">
        <v>10</v>
      </c>
    </row>
    <row r="85" spans="1:4" x14ac:dyDescent="0.25">
      <c r="A85" s="151" t="s">
        <v>48</v>
      </c>
      <c r="B85" s="152"/>
      <c r="C85" s="152"/>
      <c r="D85" s="153"/>
    </row>
    <row r="86" spans="1:4" x14ac:dyDescent="0.25">
      <c r="A86" s="55">
        <v>20</v>
      </c>
      <c r="B86" s="32" t="s">
        <v>49</v>
      </c>
      <c r="C86" s="30" t="s">
        <v>9</v>
      </c>
      <c r="D86" s="38" t="s">
        <v>10</v>
      </c>
    </row>
    <row r="87" spans="1:4" x14ac:dyDescent="0.25">
      <c r="A87" s="55">
        <v>21</v>
      </c>
      <c r="B87" s="32" t="s">
        <v>50</v>
      </c>
      <c r="C87" s="30" t="s">
        <v>9</v>
      </c>
      <c r="D87" s="38" t="s">
        <v>10</v>
      </c>
    </row>
    <row r="88" spans="1:4" x14ac:dyDescent="0.25">
      <c r="A88" s="55">
        <v>22</v>
      </c>
      <c r="B88" s="32" t="s">
        <v>51</v>
      </c>
      <c r="C88" s="30" t="s">
        <v>9</v>
      </c>
      <c r="D88" s="38" t="s">
        <v>10</v>
      </c>
    </row>
    <row r="89" spans="1:4" x14ac:dyDescent="0.25">
      <c r="A89" s="55">
        <v>23</v>
      </c>
      <c r="B89" s="32" t="s">
        <v>52</v>
      </c>
      <c r="C89" s="30" t="s">
        <v>9</v>
      </c>
      <c r="D89" s="38" t="s">
        <v>10</v>
      </c>
    </row>
    <row r="90" spans="1:4" x14ac:dyDescent="0.25">
      <c r="A90" s="55">
        <v>24</v>
      </c>
      <c r="B90" s="32" t="s">
        <v>53</v>
      </c>
      <c r="C90" s="30" t="s">
        <v>9</v>
      </c>
      <c r="D90" s="38" t="s">
        <v>10</v>
      </c>
    </row>
    <row r="91" spans="1:4" x14ac:dyDescent="0.25">
      <c r="A91" s="55">
        <v>25</v>
      </c>
      <c r="B91" s="32" t="s">
        <v>54</v>
      </c>
      <c r="C91" s="30" t="s">
        <v>9</v>
      </c>
      <c r="D91" s="38">
        <f>D27</f>
        <v>111293.34</v>
      </c>
    </row>
  </sheetData>
  <mergeCells count="21">
    <mergeCell ref="A73:D73"/>
    <mergeCell ref="A74:A79"/>
    <mergeCell ref="A80:D80"/>
    <mergeCell ref="A85:D85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7"/>
    <mergeCell ref="A67:A72"/>
    <mergeCell ref="A28:D29"/>
    <mergeCell ref="A49:A54"/>
    <mergeCell ref="A55:A60"/>
    <mergeCell ref="A61:A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ОТЧЕТ</vt:lpstr>
      <vt:lpstr>ЛЕСНАЯ,24</vt:lpstr>
      <vt:lpstr>ЛЕСНАЯ,26</vt:lpstr>
      <vt:lpstr>ЛЕСНАЯ,32</vt:lpstr>
      <vt:lpstr>ЛЕСНАЯ,33</vt:lpstr>
      <vt:lpstr>ЛЕСНАЯ,35</vt:lpstr>
      <vt:lpstr>ПУШКИНА,36</vt:lpstr>
      <vt:lpstr>ПУШКИНА,42</vt:lpstr>
      <vt:lpstr>ПУШКИНА,46</vt:lpstr>
      <vt:lpstr>ПОПОВА,14</vt:lpstr>
      <vt:lpstr>СВОБОДЫ,73</vt:lpstr>
      <vt:lpstr>НАХИМОВА,15А</vt:lpstr>
      <vt:lpstr>МИРА,95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2023-04-12T09:23:01Z</dcterms:modified>
</cp:coreProperties>
</file>