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7"/>
  </bookViews>
  <sheets>
    <sheet name="2.1." sheetId="1" r:id="rId1"/>
    <sheet name="2.2." sheetId="2" r:id="rId2"/>
    <sheet name="2.3." sheetId="9" r:id="rId3"/>
    <sheet name="2.4." sheetId="10" r:id="rId4"/>
    <sheet name="2.5." sheetId="5" r:id="rId5"/>
    <sheet name="2.6." sheetId="6" r:id="rId6"/>
    <sheet name="2.7" sheetId="7" r:id="rId7"/>
    <sheet name="2.8." sheetId="8" r:id="rId8"/>
  </sheets>
  <calcPr calcId="125725" refMode="R1C1"/>
</workbook>
</file>

<file path=xl/calcChain.xml><?xml version="1.0" encoding="utf-8"?>
<calcChain xmlns="http://schemas.openxmlformats.org/spreadsheetml/2006/main">
  <c r="E63" i="10"/>
  <c r="E89" s="1"/>
  <c r="E16" i="9" l="1"/>
  <c r="E14"/>
  <c r="E12"/>
  <c r="E10"/>
  <c r="E25" i="2"/>
  <c r="D26"/>
  <c r="D25"/>
  <c r="D24"/>
  <c r="B26"/>
  <c r="B25"/>
  <c r="B24"/>
  <c r="E16" i="8"/>
  <c r="E18" i="9"/>
  <c r="E14" i="8" l="1"/>
  <c r="E35"/>
  <c r="E4" i="2"/>
  <c r="E4" i="9" s="1"/>
  <c r="E4" i="10" s="1"/>
  <c r="E34" s="1"/>
  <c r="E10" i="1"/>
  <c r="E9"/>
  <c r="E41" i="8"/>
  <c r="E13"/>
  <c r="E12"/>
  <c r="E39"/>
  <c r="E37"/>
  <c r="E33"/>
  <c r="E31"/>
  <c r="E29"/>
  <c r="E27"/>
  <c r="B2" i="9"/>
  <c r="E21" i="8"/>
  <c r="B2"/>
  <c r="B2" i="7"/>
  <c r="B2" i="6"/>
  <c r="B2" i="5"/>
  <c r="B2" i="2"/>
  <c r="E4" i="5" l="1"/>
  <c r="E11" i="8"/>
  <c r="E24" s="1"/>
</calcChain>
</file>

<file path=xl/sharedStrings.xml><?xml version="1.0" encoding="utf-8"?>
<sst xmlns="http://schemas.openxmlformats.org/spreadsheetml/2006/main" count="1594" uniqueCount="360">
  <si>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</si>
  <si>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</si>
  <si>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</si>
  <si>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</si>
  <si>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</si>
  <si>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</si>
  <si>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</si>
  <si>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</si>
  <si>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</si>
  <si>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</si>
  <si>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</si>
  <si>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</si>
  <si>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</si>
  <si>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</si>
  <si>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</si>
  <si>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</si>
  <si>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</si>
  <si>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</si>
  <si>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</si>
  <si>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</si>
  <si>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</si>
  <si>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</si>
  <si>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Количество этажей:</t>
  </si>
  <si>
    <t>10.</t>
  </si>
  <si>
    <t>ед.</t>
  </si>
  <si>
    <t>11.</t>
  </si>
  <si>
    <t>12.</t>
  </si>
  <si>
    <t>Количество подъездов</t>
  </si>
  <si>
    <t>13.</t>
  </si>
  <si>
    <t>Количество лифтов</t>
  </si>
  <si>
    <t>14.</t>
  </si>
  <si>
    <t>Количество помещений:</t>
  </si>
  <si>
    <t>15.</t>
  </si>
  <si>
    <t>жилых</t>
  </si>
  <si>
    <t>16.</t>
  </si>
  <si>
    <t>нежилых</t>
  </si>
  <si>
    <t>17.</t>
  </si>
  <si>
    <t>Общая площадь дома, в том числе:</t>
  </si>
  <si>
    <t>кв.м.</t>
  </si>
  <si>
    <t>18.</t>
  </si>
  <si>
    <t>общая площадь жилых помещений</t>
  </si>
  <si>
    <t>19.</t>
  </si>
  <si>
    <t>общая площадь нежилых помещений</t>
  </si>
  <si>
    <t>20.</t>
  </si>
  <si>
    <t>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</si>
  <si>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</si>
  <si>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</si>
  <si>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22.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</si>
  <si>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</si>
  <si>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</si>
  <si>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23.</t>
  </si>
  <si>
    <t>24.</t>
  </si>
  <si>
    <t>Факт признания дома аварийным</t>
  </si>
  <si>
    <t>25.</t>
  </si>
  <si>
    <t>Дата и номер документа о признании дома аварийным</t>
  </si>
  <si>
    <t>26.</t>
  </si>
  <si>
    <t>Причина признания дома аварийным</t>
  </si>
  <si>
    <t>27.</t>
  </si>
  <si>
    <t>Класс энергетической эффективности</t>
  </si>
  <si>
    <t>28.</t>
  </si>
  <si>
    <t>Дополнительная информация</t>
  </si>
  <si>
    <t>Элементы благоустройства</t>
  </si>
  <si>
    <t>29.</t>
  </si>
  <si>
    <t>Детская площадка</t>
  </si>
  <si>
    <t>Спортивная площадка</t>
  </si>
  <si>
    <t>30.</t>
  </si>
  <si>
    <t>31.</t>
  </si>
  <si>
    <t>Другое</t>
  </si>
  <si>
    <t>наибольшее</t>
  </si>
  <si>
    <t>наименьшее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</si>
  <si>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</si>
  <si>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</si>
  <si>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</si>
  <si>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</si>
  <si>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</si>
  <si>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</si>
  <si>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Лифты (заполняется для каждого лифта)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</si>
  <si>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</si>
  <si>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</si>
  <si>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</si>
  <si>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</si>
  <si>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</si>
  <si>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</si>
  <si>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</si>
  <si>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</si>
  <si>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Дата проверки/замены прибора учета</t>
  </si>
  <si>
    <t>Отопление</t>
  </si>
  <si>
    <t>Электроснабжение</t>
  </si>
  <si>
    <t>кВт*ч</t>
  </si>
  <si>
    <t>Система электроснабжения</t>
  </si>
  <si>
    <t>Тип системы электроснабжения</t>
  </si>
  <si>
    <t>Центральное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</si>
  <si>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</si>
  <si>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</si>
  <si>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</si>
  <si>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</si>
  <si>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</si>
  <si>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</si>
  <si>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 системы холодного водоснабжения</t>
  </si>
  <si>
    <t>Система водоотведения</t>
  </si>
  <si>
    <t>Тип системы водоотведения</t>
  </si>
  <si>
    <t>44.</t>
  </si>
  <si>
    <t>Объем выгребных ям</t>
  </si>
  <si>
    <t>Система газоснабжения</t>
  </si>
  <si>
    <t>45.</t>
  </si>
  <si>
    <t>Тип системы газоснабжения</t>
  </si>
  <si>
    <t>Отсутствует</t>
  </si>
  <si>
    <t>Система вентиляции</t>
  </si>
  <si>
    <t>46.</t>
  </si>
  <si>
    <t>Тип системы вентиляции</t>
  </si>
  <si>
    <t>Вытяжная вентиляция</t>
  </si>
  <si>
    <t>Система пожаротушения</t>
  </si>
  <si>
    <t>47.</t>
  </si>
  <si>
    <t>Тип системы пожаротушения</t>
  </si>
  <si>
    <t>Система водостоков</t>
  </si>
  <si>
    <t>48.</t>
  </si>
  <si>
    <t>Тип системы водостоков</t>
  </si>
  <si>
    <t>49.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</si>
  <si>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</si>
  <si>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</si>
  <si>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</si>
  <si>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</si>
  <si>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</si>
  <si>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</si>
  <si>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</si>
  <si>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Соответствует материалу стен</t>
  </si>
  <si>
    <t>Крыши (заполняется по каждому типу крыши)</t>
  </si>
  <si>
    <t>Тип крыши</t>
  </si>
  <si>
    <t>Плоская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</si>
  <si>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</si>
  <si>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</si>
  <si>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</si>
  <si>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</si>
  <si>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</si>
  <si>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</si>
  <si>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</si>
  <si>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</si>
  <si>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</si>
  <si>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</si>
  <si>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</si>
  <si>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Водоотведение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</si>
  <si>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</si>
  <si>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</si>
  <si>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</si>
  <si>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</si>
  <si>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</si>
  <si>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</si>
  <si>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</si>
  <si>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indexed="8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</si>
  <si>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</si>
  <si>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indexed="8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</si>
  <si>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</si>
  <si>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indexed="8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</si>
  <si>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</si>
  <si>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indexed="8"/>
        <rFont val="Times New Roman"/>
        <family val="1"/>
        <charset val="204"/>
      </rPr>
      <t> </t>
    </r>
  </si>
  <si>
    <r>
      <t xml:space="preserve">1.       </t>
    </r>
    <r>
      <rPr>
        <sz val="12"/>
        <color indexed="8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</si>
  <si>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</si>
  <si>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indexed="8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</si>
  <si>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</si>
  <si>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Многоквартирный</t>
  </si>
  <si>
    <t>не имеется</t>
  </si>
  <si>
    <t>Газоснабжение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</si>
  <si>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</si>
  <si>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</si>
  <si>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</si>
  <si>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</si>
  <si>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</si>
  <si>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</si>
  <si>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</si>
  <si>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</si>
  <si>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</si>
  <si>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</si>
  <si>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</si>
  <si>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</si>
  <si>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Уборка мест общего пользования</t>
  </si>
  <si>
    <t>Гкал</t>
  </si>
  <si>
    <t>Информация</t>
  </si>
  <si>
    <t>Наименование показателя</t>
  </si>
  <si>
    <t xml:space="preserve">Документ, подтверждающий выбранный способ управления </t>
  </si>
  <si>
    <t>Наименование документа, подтверждающего выбранный способ управления</t>
  </si>
  <si>
    <t>Дата документа, подтверждающего выбранный способ управления</t>
  </si>
  <si>
    <t>Номер документа, подтверждающего выбранный способ управления</t>
  </si>
  <si>
    <t>Дата заключения договора управления</t>
  </si>
  <si>
    <t>Дата начала управления домом</t>
  </si>
  <si>
    <t>Субъект Российской Федерации</t>
  </si>
  <si>
    <t>Муниципальный район</t>
  </si>
  <si>
    <t>Населенный пункт (наименование города, поселка городского типа, населенного пункта регионального, окружного или районного подчинения)</t>
  </si>
  <si>
    <t>Населенный пункт (городского подчинения)</t>
  </si>
  <si>
    <t>Дополнительная территория</t>
  </si>
  <si>
    <t>Улица</t>
  </si>
  <si>
    <t>Номер дома</t>
  </si>
  <si>
    <t>Корпус</t>
  </si>
  <si>
    <t>Строение</t>
  </si>
  <si>
    <t>Литера</t>
  </si>
  <si>
    <t>Год постройки</t>
  </si>
  <si>
    <t>Год ввода дома в эксплуатацию</t>
  </si>
  <si>
    <t>Количество этажей наибольшее</t>
  </si>
  <si>
    <t>Количество этажей наименьшее</t>
  </si>
  <si>
    <t>Количество помещений</t>
  </si>
  <si>
    <t>Количество жилых помещений</t>
  </si>
  <si>
    <t>Количество нежилых помещений</t>
  </si>
  <si>
    <t>Общая площадь дома</t>
  </si>
  <si>
    <t>Дата документа</t>
  </si>
  <si>
    <t>Номер документа</t>
  </si>
  <si>
    <t>Подвал</t>
  </si>
  <si>
    <t>Общедомовые приборы учета (заполняется для каждого прибора учета)</t>
  </si>
  <si>
    <t>Иное оборудование/конструктивный элемент (заполняется для каждого вида оборудования/конструктивного элемента)</t>
  </si>
  <si>
    <t>Вид оборудования/конструктивного элемента</t>
  </si>
  <si>
    <t>Вид оборудования/ конструктивного элемента</t>
  </si>
  <si>
    <t>Описание дополнительного оборудования/конструктивного элемента</t>
  </si>
  <si>
    <t>Описание дополнительного оборудования/ конструктивного элемента</t>
  </si>
  <si>
    <t>50.</t>
  </si>
  <si>
    <t>Наименование работ (услуг)</t>
  </si>
  <si>
    <t>Годовая плановая стоимость работ (услуг)</t>
  </si>
  <si>
    <t>Проведение дератизации и дезинсекции помещений, входящих в состав общего имущества в многоквартирном доме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</si>
  <si>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</si>
  <si>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</si>
  <si>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</si>
  <si>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</si>
  <si>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</si>
  <si>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</si>
  <si>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</si>
  <si>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</si>
  <si>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</si>
  <si>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</si>
  <si>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</si>
  <si>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</si>
  <si>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51.</t>
  </si>
  <si>
    <t>52.</t>
  </si>
  <si>
    <t>53.</t>
  </si>
  <si>
    <t>54.</t>
  </si>
  <si>
    <t>55.</t>
  </si>
  <si>
    <t>56.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</si>
  <si>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</si>
  <si>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</si>
  <si>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</si>
  <si>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</si>
  <si>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</si>
  <si>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</si>
  <si>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</si>
  <si>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</si>
  <si>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Наименование владельца специального счета</t>
  </si>
  <si>
    <t>ИНН владельца специального счета</t>
  </si>
  <si>
    <t>57.</t>
  </si>
  <si>
    <t>58.</t>
  </si>
  <si>
    <t>59.</t>
  </si>
  <si>
    <t>60.</t>
  </si>
  <si>
    <t>61.</t>
  </si>
  <si>
    <t>62.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</si>
  <si>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</si>
  <si>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</si>
  <si>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</si>
  <si>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</si>
  <si>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</si>
  <si>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</si>
  <si>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</si>
  <si>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</si>
  <si>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</si>
  <si>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за содержание дома</t>
  </si>
  <si>
    <t>Начислено за содержание дома</t>
  </si>
  <si>
    <t>за текущий ремонт</t>
  </si>
  <si>
    <t>Начислено за текущий ремонт</t>
  </si>
  <si>
    <t>за услуги управления</t>
  </si>
  <si>
    <t>Начислено за услуги управления</t>
  </si>
  <si>
    <t>Получено денежных средств, в том числе</t>
  </si>
  <si>
    <t>Получено денежных средств</t>
  </si>
  <si>
    <t>денежных средств от собственников/нанимателей помещений</t>
  </si>
  <si>
    <t>Получено денежных средств от собственников/нанимателей помещений</t>
  </si>
  <si>
    <t>целевых взносов от собственников/нанимателей помещений</t>
  </si>
  <si>
    <t>Получено целевых взносов от собственников/нанимателей помещений</t>
  </si>
  <si>
    <t>субсидий</t>
  </si>
  <si>
    <t>Получено субсидий</t>
  </si>
  <si>
    <t xml:space="preserve">денежных средств от использования общего имущества </t>
  </si>
  <si>
    <t xml:space="preserve">Получено денежных средств от использования общего имущества </t>
  </si>
  <si>
    <t>прочие поступления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</si>
  <si>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</si>
  <si>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</si>
  <si>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</si>
  <si>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</si>
  <si>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</si>
  <si>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</si>
  <si>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</si>
  <si>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</si>
  <si>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</si>
  <si>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</si>
  <si>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Дератизация</t>
  </si>
  <si>
    <t>Ежедневно</t>
  </si>
  <si>
    <t>Один раз в год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</si>
  <si>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</si>
  <si>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</si>
  <si>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</si>
  <si>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</si>
  <si>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</si>
  <si>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</si>
  <si>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</si>
  <si>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</si>
  <si>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</si>
  <si>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</si>
  <si>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</si>
  <si>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</si>
  <si>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</si>
  <si>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</si>
  <si>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</si>
  <si>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</si>
  <si>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</si>
  <si>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</si>
  <si>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</si>
  <si>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Протокол общего собрания многоквартирным домом</t>
  </si>
  <si>
    <t>Форма 2.1. Общие сведения о многоквартином доме</t>
  </si>
  <si>
    <t xml:space="preserve"> 
 Челябинская область
</t>
  </si>
  <si>
    <t xml:space="preserve"> Карталинский район</t>
  </si>
  <si>
    <t>город Карталы</t>
  </si>
  <si>
    <t>Тип системы холодного водоснабжения</t>
  </si>
  <si>
    <t>Внутренние водостоки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</si>
  <si>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</t>
  </si>
  <si>
    <t>Техническое обслуживание общего имущества внутридомового газового оборудования (ВДГО)</t>
  </si>
  <si>
    <t>Благоустройство мест общего пользования</t>
  </si>
  <si>
    <t>Форма 2.4. Сведения об оказываемых коммунальных услугах (заполняется по каждой коммунальной услуге)</t>
  </si>
  <si>
    <t>Форма 2.5. Сведения об использовании общего имущества в многоквартирном доме (заполняется по каждому объекту общего имущества)</t>
  </si>
  <si>
    <t>Форма 2.6. Сведения о капитальном ремонте общего имущества в многоквартирном доме</t>
  </si>
  <si>
    <t>Форма 2.7. Сведения о проведенных общих собраниях собственников помещений в многоквартирном доме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</si>
  <si>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год</t>
  </si>
  <si>
    <t>Содержание и текущий ремонт общего имущества</t>
  </si>
  <si>
    <t>Аварийное обслуживание общего имущества, работа по заявкам</t>
  </si>
  <si>
    <t>Вывоз бытовых отходов</t>
  </si>
  <si>
    <t>Расходы на управление многоквартирным домом</t>
  </si>
  <si>
    <t>Вывоз ТБО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</si>
  <si>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</t>
  </si>
  <si>
    <t>1 раз в неделю</t>
  </si>
  <si>
    <t>Содержание и текущий ремонт</t>
  </si>
  <si>
    <t>Ежедневно (по мере необходимости)</t>
  </si>
  <si>
    <t>Аварийное обслуживание</t>
  </si>
  <si>
    <t>Ежедневно (по мере необходимости, в случае аварии)</t>
  </si>
  <si>
    <t>ежедневно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</si>
  <si>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</t>
  </si>
  <si>
    <t>предоставляется через договор собственника с РСО</t>
  </si>
  <si>
    <t>Электроэнергия, потребляемая при содержании общего имущества МКД</t>
  </si>
  <si>
    <t>Наименование работ (услуги), выполняемой в рамках указанного раздела работ (услуг)</t>
  </si>
  <si>
    <t>электроснабжение</t>
  </si>
  <si>
    <t>да</t>
  </si>
  <si>
    <t>кВт</t>
  </si>
  <si>
    <t>теплоснабжение</t>
  </si>
  <si>
    <t>ул. Славы, 21</t>
  </si>
  <si>
    <t>Славы</t>
  </si>
  <si>
    <t>74:08:4701037:1627,74:08:4701037:2114</t>
  </si>
  <si>
    <t xml:space="preserve">Ленточный </t>
  </si>
  <si>
    <t xml:space="preserve">Железобетонные </t>
  </si>
  <si>
    <t>Железобетонные панели</t>
  </si>
  <si>
    <t>Безрулонная</t>
  </si>
  <si>
    <t>ЛП-0611К</t>
  </si>
  <si>
    <t>карат-307</t>
  </si>
  <si>
    <t>СИСТЕМА ОХРАННОГО ТЕЛЕВИДЕНИЯ</t>
  </si>
  <si>
    <t>видеорегистратор:IRUS - NVR 1322 (32-канальный), коммутатор: PoE- VSW-218P,камер 11 шт., дата установки 29.10.2022 года</t>
  </si>
  <si>
    <t>водоснабжение</t>
  </si>
  <si>
    <t>ВСХНД-50</t>
  </si>
  <si>
    <t>м.куб</t>
  </si>
  <si>
    <t>63.</t>
  </si>
  <si>
    <t>Насос - 5, установка повышения давления- 1, теплообменник - 2, ворота распашные - 1</t>
  </si>
  <si>
    <t>А</t>
  </si>
  <si>
    <t>1-2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</si>
</sst>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</font>
    <font>
      <sz val="12"/>
      <color indexed="8"/>
      <name val="Calibri"/>
      <family val="2"/>
      <charset val="1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1"/>
    </font>
    <font>
      <u/>
      <sz val="11"/>
      <color theme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0" fillId="0" borderId="3" xfId="0" applyFill="1" applyBorder="1"/>
    <xf numFmtId="0" fontId="0" fillId="0" borderId="0" xfId="0" applyBorder="1"/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  <xf numFmtId="0" fontId="5" fillId="0" borderId="0" xfId="0" applyFont="1"/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4" fontId="12" fillId="0" borderId="1" xfId="1" applyNumberFormat="1" applyFont="1" applyBorder="1" applyAlignment="1">
      <alignment horizontal="center" vertical="top" wrapText="1"/>
    </xf>
    <xf numFmtId="4" fontId="0" fillId="0" borderId="1" xfId="0" applyNumberFormat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0" fontId="11" fillId="0" borderId="0" xfId="0" applyFont="1" applyBorder="1"/>
    <xf numFmtId="0" fontId="11" fillId="0" borderId="1" xfId="0" applyFont="1" applyBorder="1" applyAlignment="1">
      <alignment horizontal="justify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2" fontId="6" fillId="0" borderId="1" xfId="0" applyNumberFormat="1" applyFont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14" fontId="0" fillId="0" borderId="1" xfId="0" applyNumberFormat="1" applyFill="1" applyBorder="1" applyAlignment="1">
      <alignment horizontal="center" wrapText="1"/>
    </xf>
    <xf numFmtId="0" fontId="0" fillId="0" borderId="4" xfId="0" applyFill="1" applyBorder="1" applyAlignment="1">
      <alignment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49" fontId="0" fillId="3" borderId="1" xfId="0" applyNumberFormat="1" applyFill="1" applyBorder="1" applyAlignment="1">
      <alignment horizont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5" fillId="0" borderId="1" xfId="0" applyFont="1" applyBorder="1" applyAlignment="1"/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0" fillId="0" borderId="0" xfId="0" applyAlignment="1"/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/>
    <xf numFmtId="0" fontId="0" fillId="0" borderId="8" xfId="0" applyBorder="1" applyAlignment="1">
      <alignment horizontal="left" vertical="center"/>
    </xf>
    <xf numFmtId="0" fontId="4" fillId="0" borderId="4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5"/>
  <sheetViews>
    <sheetView workbookViewId="0">
      <selection activeCell="G49" sqref="G49"/>
    </sheetView>
  </sheetViews>
  <sheetFormatPr defaultRowHeight="15"/>
  <cols>
    <col min="1" max="1" width="3.85546875" customWidth="1"/>
    <col min="2" max="2" width="40.42578125" customWidth="1"/>
    <col min="3" max="3" width="9.140625" style="9"/>
    <col min="4" max="4" width="29.28515625" style="9" customWidth="1"/>
    <col min="5" max="5" width="49.28515625" style="14" customWidth="1"/>
    <col min="6" max="6" width="1.5703125" customWidth="1"/>
    <col min="7" max="7" width="47.140625" customWidth="1"/>
  </cols>
  <sheetData>
    <row r="1" spans="1:7">
      <c r="A1" s="91" t="s">
        <v>308</v>
      </c>
      <c r="B1" s="91"/>
      <c r="C1" s="91"/>
      <c r="D1" s="91"/>
      <c r="E1" s="91"/>
    </row>
    <row r="2" spans="1:7">
      <c r="A2" s="15"/>
      <c r="B2" s="15" t="s">
        <v>342</v>
      </c>
      <c r="C2" s="15"/>
      <c r="D2" s="15"/>
      <c r="E2" s="15"/>
    </row>
    <row r="3" spans="1:7" ht="33" customHeight="1">
      <c r="A3" s="2" t="s">
        <v>0</v>
      </c>
      <c r="B3" s="3" t="s">
        <v>1</v>
      </c>
      <c r="C3" s="3" t="s">
        <v>2</v>
      </c>
      <c r="D3" s="2" t="s">
        <v>177</v>
      </c>
      <c r="E3" s="2" t="s">
        <v>176</v>
      </c>
    </row>
    <row r="4" spans="1:7" ht="30" customHeight="1">
      <c r="A4" s="4" t="s">
        <v>3</v>
      </c>
      <c r="B4" s="43" t="s">
        <v>6</v>
      </c>
      <c r="C4" s="7" t="s">
        <v>5</v>
      </c>
      <c r="D4" s="43" t="s">
        <v>6</v>
      </c>
      <c r="E4" s="11">
        <v>45352</v>
      </c>
    </row>
    <row r="5" spans="1:7">
      <c r="A5" s="101" t="s">
        <v>7</v>
      </c>
      <c r="B5" s="101"/>
      <c r="C5" s="101"/>
      <c r="D5" s="101"/>
      <c r="E5" s="101"/>
    </row>
    <row r="6" spans="1:7" ht="63.75" customHeight="1">
      <c r="A6" s="92" t="s">
        <v>8</v>
      </c>
      <c r="B6" s="95" t="s">
        <v>178</v>
      </c>
      <c r="C6" s="98" t="s">
        <v>5</v>
      </c>
      <c r="D6" s="12" t="s">
        <v>179</v>
      </c>
      <c r="E6" s="40" t="s">
        <v>307</v>
      </c>
    </row>
    <row r="7" spans="1:7" ht="62.25" customHeight="1">
      <c r="A7" s="93"/>
      <c r="B7" s="96"/>
      <c r="C7" s="99"/>
      <c r="D7" s="12" t="s">
        <v>180</v>
      </c>
      <c r="E7" s="41">
        <v>44936</v>
      </c>
    </row>
    <row r="8" spans="1:7" ht="60" customHeight="1">
      <c r="A8" s="94"/>
      <c r="B8" s="97"/>
      <c r="C8" s="100"/>
      <c r="D8" s="12" t="s">
        <v>181</v>
      </c>
      <c r="E8" s="40">
        <v>1</v>
      </c>
      <c r="G8" s="44"/>
    </row>
    <row r="9" spans="1:7" ht="34.5" customHeight="1">
      <c r="A9" s="92" t="s">
        <v>9</v>
      </c>
      <c r="B9" s="102" t="s">
        <v>10</v>
      </c>
      <c r="C9" s="92" t="s">
        <v>5</v>
      </c>
      <c r="D9" s="45" t="s">
        <v>182</v>
      </c>
      <c r="E9" s="46">
        <f>E7</f>
        <v>44936</v>
      </c>
      <c r="G9" s="44"/>
    </row>
    <row r="10" spans="1:7" ht="34.5" customHeight="1">
      <c r="A10" s="93"/>
      <c r="B10" s="103"/>
      <c r="C10" s="93"/>
      <c r="D10" s="45" t="s">
        <v>183</v>
      </c>
      <c r="E10" s="46">
        <f>E7</f>
        <v>44936</v>
      </c>
    </row>
    <row r="11" spans="1:7" ht="34.5" customHeight="1">
      <c r="A11" s="94"/>
      <c r="B11" s="104"/>
      <c r="C11" s="94"/>
      <c r="D11" s="45" t="s">
        <v>10</v>
      </c>
      <c r="E11" s="10" t="s">
        <v>5</v>
      </c>
    </row>
    <row r="12" spans="1:7">
      <c r="A12" s="105" t="s">
        <v>11</v>
      </c>
      <c r="B12" s="105"/>
      <c r="C12" s="105"/>
      <c r="D12" s="105"/>
      <c r="E12" s="105"/>
    </row>
    <row r="13" spans="1:7" ht="30">
      <c r="A13" s="4" t="s">
        <v>12</v>
      </c>
      <c r="B13" s="5" t="s">
        <v>70</v>
      </c>
      <c r="C13" s="7" t="s">
        <v>5</v>
      </c>
      <c r="D13" s="5" t="s">
        <v>70</v>
      </c>
      <c r="E13" s="88"/>
    </row>
    <row r="14" spans="1:7">
      <c r="A14" s="105" t="s">
        <v>13</v>
      </c>
      <c r="B14" s="105"/>
      <c r="C14" s="105"/>
      <c r="D14" s="105"/>
      <c r="E14" s="105"/>
    </row>
    <row r="15" spans="1:7" ht="45">
      <c r="A15" s="95" t="s">
        <v>14</v>
      </c>
      <c r="B15" s="102" t="s">
        <v>4</v>
      </c>
      <c r="C15" s="98" t="s">
        <v>5</v>
      </c>
      <c r="D15" s="17" t="s">
        <v>184</v>
      </c>
      <c r="E15" s="17" t="s">
        <v>309</v>
      </c>
    </row>
    <row r="16" spans="1:7">
      <c r="A16" s="96"/>
      <c r="B16" s="103"/>
      <c r="C16" s="99"/>
      <c r="D16" s="17" t="s">
        <v>185</v>
      </c>
      <c r="E16" s="17" t="s">
        <v>310</v>
      </c>
    </row>
    <row r="17" spans="1:5" ht="90" customHeight="1">
      <c r="A17" s="96"/>
      <c r="B17" s="103"/>
      <c r="C17" s="99"/>
      <c r="D17" s="17" t="s">
        <v>186</v>
      </c>
      <c r="E17" s="17" t="s">
        <v>311</v>
      </c>
    </row>
    <row r="18" spans="1:5" ht="30">
      <c r="A18" s="96"/>
      <c r="B18" s="103"/>
      <c r="C18" s="99"/>
      <c r="D18" s="17" t="s">
        <v>187</v>
      </c>
      <c r="E18" s="17" t="s">
        <v>5</v>
      </c>
    </row>
    <row r="19" spans="1:5">
      <c r="A19" s="96"/>
      <c r="B19" s="103"/>
      <c r="C19" s="99"/>
      <c r="D19" s="17" t="s">
        <v>188</v>
      </c>
      <c r="E19" s="17" t="s">
        <v>5</v>
      </c>
    </row>
    <row r="20" spans="1:5">
      <c r="A20" s="96"/>
      <c r="B20" s="103"/>
      <c r="C20" s="99"/>
      <c r="D20" s="17" t="s">
        <v>189</v>
      </c>
      <c r="E20" s="17" t="s">
        <v>343</v>
      </c>
    </row>
    <row r="21" spans="1:5">
      <c r="A21" s="96"/>
      <c r="B21" s="103"/>
      <c r="C21" s="99"/>
      <c r="D21" s="17" t="s">
        <v>190</v>
      </c>
      <c r="E21" s="17">
        <v>21</v>
      </c>
    </row>
    <row r="22" spans="1:5">
      <c r="A22" s="96"/>
      <c r="B22" s="103"/>
      <c r="C22" s="99"/>
      <c r="D22" s="17" t="s">
        <v>191</v>
      </c>
      <c r="E22" s="12" t="s">
        <v>5</v>
      </c>
    </row>
    <row r="23" spans="1:5">
      <c r="A23" s="96"/>
      <c r="B23" s="103"/>
      <c r="C23" s="99"/>
      <c r="D23" s="17" t="s">
        <v>192</v>
      </c>
      <c r="E23" s="12" t="s">
        <v>5</v>
      </c>
    </row>
    <row r="24" spans="1:5">
      <c r="A24" s="97"/>
      <c r="B24" s="104"/>
      <c r="C24" s="100"/>
      <c r="D24" s="17" t="s">
        <v>193</v>
      </c>
      <c r="E24" s="12" t="s">
        <v>5</v>
      </c>
    </row>
    <row r="25" spans="1:5">
      <c r="A25" s="95" t="s">
        <v>15</v>
      </c>
      <c r="B25" s="102" t="s">
        <v>16</v>
      </c>
      <c r="C25" s="92" t="s">
        <v>5</v>
      </c>
      <c r="D25" s="47" t="s">
        <v>194</v>
      </c>
      <c r="E25" s="13">
        <v>2022</v>
      </c>
    </row>
    <row r="26" spans="1:5" ht="30">
      <c r="A26" s="97"/>
      <c r="B26" s="104"/>
      <c r="C26" s="94"/>
      <c r="D26" s="48" t="s">
        <v>195</v>
      </c>
      <c r="E26" s="13">
        <v>2022</v>
      </c>
    </row>
    <row r="27" spans="1:5" ht="35.25" customHeight="1">
      <c r="A27" s="4" t="s">
        <v>17</v>
      </c>
      <c r="B27" s="5" t="s">
        <v>18</v>
      </c>
      <c r="C27" s="7" t="s">
        <v>5</v>
      </c>
      <c r="D27" s="5" t="s">
        <v>18</v>
      </c>
      <c r="E27" s="89">
        <v>97</v>
      </c>
    </row>
    <row r="28" spans="1:5">
      <c r="A28" s="4" t="s">
        <v>19</v>
      </c>
      <c r="B28" s="5" t="s">
        <v>20</v>
      </c>
      <c r="C28" s="7" t="s">
        <v>5</v>
      </c>
      <c r="D28" s="12" t="s">
        <v>20</v>
      </c>
      <c r="E28" s="13" t="s">
        <v>159</v>
      </c>
    </row>
    <row r="29" spans="1:5">
      <c r="A29" s="4" t="s">
        <v>21</v>
      </c>
      <c r="B29" s="5" t="s">
        <v>22</v>
      </c>
      <c r="C29" s="7" t="s">
        <v>5</v>
      </c>
      <c r="D29" s="7" t="s">
        <v>5</v>
      </c>
      <c r="E29" s="12" t="s">
        <v>5</v>
      </c>
    </row>
    <row r="30" spans="1:5" ht="30">
      <c r="A30" s="4" t="s">
        <v>23</v>
      </c>
      <c r="B30" s="5" t="s">
        <v>68</v>
      </c>
      <c r="C30" s="7" t="s">
        <v>24</v>
      </c>
      <c r="D30" s="17" t="s">
        <v>196</v>
      </c>
      <c r="E30" s="12">
        <v>9</v>
      </c>
    </row>
    <row r="31" spans="1:5" ht="30">
      <c r="A31" s="4" t="s">
        <v>25</v>
      </c>
      <c r="B31" s="5" t="s">
        <v>69</v>
      </c>
      <c r="C31" s="7" t="s">
        <v>24</v>
      </c>
      <c r="D31" s="17" t="s">
        <v>197</v>
      </c>
      <c r="E31" s="12">
        <v>9</v>
      </c>
    </row>
    <row r="32" spans="1:5">
      <c r="A32" s="4" t="s">
        <v>26</v>
      </c>
      <c r="B32" s="5" t="s">
        <v>27</v>
      </c>
      <c r="C32" s="7" t="s">
        <v>24</v>
      </c>
      <c r="D32" s="5" t="s">
        <v>27</v>
      </c>
      <c r="E32" s="12">
        <v>2</v>
      </c>
    </row>
    <row r="33" spans="1:7">
      <c r="A33" s="4" t="s">
        <v>28</v>
      </c>
      <c r="B33" s="5" t="s">
        <v>29</v>
      </c>
      <c r="C33" s="7" t="s">
        <v>24</v>
      </c>
      <c r="D33" s="5" t="s">
        <v>29</v>
      </c>
      <c r="E33" s="12">
        <v>2</v>
      </c>
    </row>
    <row r="34" spans="1:7">
      <c r="A34" s="4" t="s">
        <v>30</v>
      </c>
      <c r="B34" s="5" t="s">
        <v>31</v>
      </c>
      <c r="C34" s="8" t="s">
        <v>24</v>
      </c>
      <c r="D34" s="5" t="s">
        <v>198</v>
      </c>
      <c r="E34" s="13">
        <v>62</v>
      </c>
    </row>
    <row r="35" spans="1:7" ht="30">
      <c r="A35" s="4" t="s">
        <v>32</v>
      </c>
      <c r="B35" s="6" t="s">
        <v>33</v>
      </c>
      <c r="C35" s="7" t="s">
        <v>24</v>
      </c>
      <c r="D35" s="17" t="s">
        <v>199</v>
      </c>
      <c r="E35" s="13">
        <v>62</v>
      </c>
    </row>
    <row r="36" spans="1:7" ht="30">
      <c r="A36" s="4" t="s">
        <v>34</v>
      </c>
      <c r="B36" s="5" t="s">
        <v>35</v>
      </c>
      <c r="C36" s="7" t="s">
        <v>24</v>
      </c>
      <c r="D36" s="17" t="s">
        <v>200</v>
      </c>
      <c r="E36" s="13">
        <v>0</v>
      </c>
    </row>
    <row r="37" spans="1:7">
      <c r="A37" s="4" t="s">
        <v>36</v>
      </c>
      <c r="B37" s="5" t="s">
        <v>37</v>
      </c>
      <c r="C37" s="7" t="s">
        <v>38</v>
      </c>
      <c r="D37" s="5" t="s">
        <v>201</v>
      </c>
      <c r="E37" s="78">
        <v>4346.6000000000004</v>
      </c>
    </row>
    <row r="38" spans="1:7" ht="30">
      <c r="A38" s="4" t="s">
        <v>39</v>
      </c>
      <c r="B38" s="5" t="s">
        <v>40</v>
      </c>
      <c r="C38" s="7" t="s">
        <v>38</v>
      </c>
      <c r="D38" s="17" t="s">
        <v>40</v>
      </c>
      <c r="E38" s="19">
        <v>3271</v>
      </c>
    </row>
    <row r="39" spans="1:7" ht="30">
      <c r="A39" s="4" t="s">
        <v>41</v>
      </c>
      <c r="B39" s="5" t="s">
        <v>42</v>
      </c>
      <c r="C39" s="7" t="s">
        <v>38</v>
      </c>
      <c r="D39" s="17" t="s">
        <v>42</v>
      </c>
      <c r="E39" s="12" t="s">
        <v>71</v>
      </c>
    </row>
    <row r="40" spans="1:7" ht="45">
      <c r="A40" s="4" t="s">
        <v>43</v>
      </c>
      <c r="B40" s="5" t="s">
        <v>44</v>
      </c>
      <c r="C40" s="7" t="s">
        <v>38</v>
      </c>
      <c r="D40" s="17" t="s">
        <v>44</v>
      </c>
      <c r="E40" s="89">
        <v>1075.5999999999999</v>
      </c>
    </row>
    <row r="41" spans="1:7" ht="45">
      <c r="A41" s="4" t="s">
        <v>45</v>
      </c>
      <c r="B41" s="5" t="s">
        <v>46</v>
      </c>
      <c r="C41" s="7" t="s">
        <v>5</v>
      </c>
      <c r="D41" s="5" t="s">
        <v>46</v>
      </c>
      <c r="E41" s="12" t="s">
        <v>344</v>
      </c>
    </row>
    <row r="42" spans="1:7" ht="60">
      <c r="A42" s="4" t="s">
        <v>47</v>
      </c>
      <c r="B42" s="5" t="s">
        <v>48</v>
      </c>
      <c r="C42" s="7" t="s">
        <v>38</v>
      </c>
      <c r="D42" s="5" t="s">
        <v>48</v>
      </c>
      <c r="E42" s="89">
        <v>628.29999999999995</v>
      </c>
    </row>
    <row r="43" spans="1:7" ht="30">
      <c r="A43" s="4" t="s">
        <v>50</v>
      </c>
      <c r="B43" s="5" t="s">
        <v>49</v>
      </c>
      <c r="C43" s="7" t="s">
        <v>38</v>
      </c>
      <c r="D43" s="5" t="s">
        <v>49</v>
      </c>
      <c r="E43" s="12" t="s">
        <v>71</v>
      </c>
    </row>
    <row r="44" spans="1:7" ht="30">
      <c r="A44" s="4" t="s">
        <v>51</v>
      </c>
      <c r="B44" s="5" t="s">
        <v>52</v>
      </c>
      <c r="C44" s="7" t="s">
        <v>5</v>
      </c>
      <c r="D44" s="5" t="s">
        <v>52</v>
      </c>
      <c r="E44" s="12" t="s">
        <v>71</v>
      </c>
    </row>
    <row r="45" spans="1:7">
      <c r="A45" s="92" t="s">
        <v>53</v>
      </c>
      <c r="B45" s="95" t="s">
        <v>54</v>
      </c>
      <c r="C45" s="92" t="s">
        <v>5</v>
      </c>
      <c r="D45" s="7" t="s">
        <v>202</v>
      </c>
      <c r="E45" s="12" t="s">
        <v>71</v>
      </c>
    </row>
    <row r="46" spans="1:7">
      <c r="A46" s="94"/>
      <c r="B46" s="97"/>
      <c r="C46" s="94"/>
      <c r="D46" s="7" t="s">
        <v>203</v>
      </c>
      <c r="E46" s="12" t="s">
        <v>71</v>
      </c>
    </row>
    <row r="47" spans="1:7" ht="30">
      <c r="A47" s="4" t="s">
        <v>55</v>
      </c>
      <c r="B47" s="5" t="s">
        <v>56</v>
      </c>
      <c r="C47" s="7" t="s">
        <v>5</v>
      </c>
      <c r="D47" s="5" t="s">
        <v>56</v>
      </c>
      <c r="E47" s="12" t="s">
        <v>71</v>
      </c>
    </row>
    <row r="48" spans="1:7" ht="30">
      <c r="A48" s="4" t="s">
        <v>57</v>
      </c>
      <c r="B48" s="5" t="s">
        <v>58</v>
      </c>
      <c r="C48" s="7" t="s">
        <v>5</v>
      </c>
      <c r="D48" s="5" t="s">
        <v>58</v>
      </c>
      <c r="E48" s="89" t="s">
        <v>358</v>
      </c>
      <c r="F48" s="25"/>
      <c r="G48" s="26"/>
    </row>
    <row r="49" spans="1:5">
      <c r="A49" s="4" t="s">
        <v>59</v>
      </c>
      <c r="B49" s="5" t="s">
        <v>60</v>
      </c>
      <c r="C49" s="7" t="s">
        <v>5</v>
      </c>
      <c r="D49" s="5" t="s">
        <v>60</v>
      </c>
      <c r="E49" s="12" t="s">
        <v>71</v>
      </c>
    </row>
    <row r="50" spans="1:5">
      <c r="A50" s="105" t="s">
        <v>61</v>
      </c>
      <c r="B50" s="105"/>
      <c r="C50" s="105"/>
      <c r="D50" s="42"/>
      <c r="E50" s="12"/>
    </row>
    <row r="51" spans="1:5">
      <c r="A51" s="4" t="s">
        <v>62</v>
      </c>
      <c r="B51" s="5" t="s">
        <v>63</v>
      </c>
      <c r="C51" s="7" t="s">
        <v>5</v>
      </c>
      <c r="D51" s="5" t="s">
        <v>63</v>
      </c>
      <c r="E51" s="12" t="s">
        <v>160</v>
      </c>
    </row>
    <row r="52" spans="1:5">
      <c r="A52" s="4" t="s">
        <v>65</v>
      </c>
      <c r="B52" s="5" t="s">
        <v>64</v>
      </c>
      <c r="C52" s="7" t="s">
        <v>5</v>
      </c>
      <c r="D52" s="5" t="s">
        <v>64</v>
      </c>
      <c r="E52" s="12" t="s">
        <v>160</v>
      </c>
    </row>
    <row r="53" spans="1:5">
      <c r="A53" s="4" t="s">
        <v>66</v>
      </c>
      <c r="B53" s="5" t="s">
        <v>67</v>
      </c>
      <c r="C53" s="7" t="s">
        <v>5</v>
      </c>
      <c r="D53" s="5" t="s">
        <v>67</v>
      </c>
      <c r="E53" s="12" t="s">
        <v>71</v>
      </c>
    </row>
    <row r="54" spans="1:5">
      <c r="B54" s="1"/>
    </row>
    <row r="55" spans="1:5">
      <c r="B55" s="1"/>
    </row>
    <row r="56" spans="1:5">
      <c r="B56" s="1"/>
    </row>
    <row r="57" spans="1:5">
      <c r="B57" s="1"/>
    </row>
    <row r="58" spans="1:5">
      <c r="B58" s="1"/>
    </row>
    <row r="59" spans="1:5">
      <c r="B59" s="1"/>
    </row>
    <row r="60" spans="1:5">
      <c r="B60" s="1"/>
    </row>
    <row r="61" spans="1:5">
      <c r="B61" s="1"/>
    </row>
    <row r="62" spans="1:5">
      <c r="B62" s="1"/>
    </row>
    <row r="63" spans="1:5">
      <c r="B63" s="1"/>
    </row>
    <row r="64" spans="1:5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  <row r="93" spans="2:2">
      <c r="B93" s="1"/>
    </row>
    <row r="94" spans="2:2">
      <c r="B94" s="1"/>
    </row>
    <row r="95" spans="2:2">
      <c r="B95" s="1"/>
    </row>
    <row r="96" spans="2:2">
      <c r="B96" s="1"/>
    </row>
    <row r="97" spans="2:2">
      <c r="B97" s="1"/>
    </row>
    <row r="98" spans="2:2">
      <c r="B98" s="1"/>
    </row>
    <row r="99" spans="2:2">
      <c r="B99" s="1"/>
    </row>
    <row r="100" spans="2:2">
      <c r="B100" s="1"/>
    </row>
    <row r="101" spans="2:2">
      <c r="B101" s="1"/>
    </row>
    <row r="102" spans="2:2">
      <c r="B102" s="1"/>
    </row>
    <row r="103" spans="2:2">
      <c r="B103" s="1"/>
    </row>
    <row r="104" spans="2:2">
      <c r="B104" s="1"/>
    </row>
    <row r="105" spans="2:2">
      <c r="B105" s="1"/>
    </row>
    <row r="106" spans="2:2">
      <c r="B106" s="1"/>
    </row>
    <row r="107" spans="2:2">
      <c r="B107" s="1"/>
    </row>
    <row r="108" spans="2:2">
      <c r="B108" s="1"/>
    </row>
    <row r="109" spans="2:2">
      <c r="B109" s="1"/>
    </row>
    <row r="110" spans="2:2">
      <c r="B110" s="1"/>
    </row>
    <row r="111" spans="2:2">
      <c r="B111" s="1"/>
    </row>
    <row r="112" spans="2:2">
      <c r="B112" s="1"/>
    </row>
    <row r="113" spans="2:2">
      <c r="B113" s="1"/>
    </row>
    <row r="114" spans="2:2">
      <c r="B114" s="1"/>
    </row>
    <row r="115" spans="2:2">
      <c r="B115" s="1"/>
    </row>
    <row r="116" spans="2:2">
      <c r="B116" s="1"/>
    </row>
    <row r="117" spans="2:2">
      <c r="B117" s="1"/>
    </row>
    <row r="118" spans="2:2">
      <c r="B118" s="1"/>
    </row>
    <row r="119" spans="2:2">
      <c r="B119" s="1"/>
    </row>
    <row r="120" spans="2:2">
      <c r="B120" s="1"/>
    </row>
    <row r="121" spans="2:2">
      <c r="B121" s="1"/>
    </row>
    <row r="122" spans="2:2">
      <c r="B122" s="1"/>
    </row>
    <row r="123" spans="2:2">
      <c r="B123" s="1"/>
    </row>
    <row r="124" spans="2:2">
      <c r="B124" s="1"/>
    </row>
    <row r="125" spans="2:2">
      <c r="B125" s="1"/>
    </row>
    <row r="126" spans="2:2">
      <c r="B126" s="1"/>
    </row>
    <row r="127" spans="2:2">
      <c r="B127" s="1"/>
    </row>
    <row r="128" spans="2:2">
      <c r="B128" s="1"/>
    </row>
    <row r="129" spans="2:2">
      <c r="B129" s="1"/>
    </row>
    <row r="130" spans="2:2">
      <c r="B130" s="1"/>
    </row>
    <row r="131" spans="2:2">
      <c r="B131" s="1"/>
    </row>
    <row r="132" spans="2:2">
      <c r="B132" s="1"/>
    </row>
    <row r="133" spans="2:2">
      <c r="B133" s="1"/>
    </row>
    <row r="134" spans="2:2">
      <c r="B134" s="1"/>
    </row>
    <row r="135" spans="2:2">
      <c r="B135" s="1"/>
    </row>
    <row r="136" spans="2:2">
      <c r="B136" s="1"/>
    </row>
    <row r="137" spans="2:2">
      <c r="B137" s="1"/>
    </row>
    <row r="138" spans="2:2">
      <c r="B138" s="1"/>
    </row>
    <row r="139" spans="2:2">
      <c r="B139" s="1"/>
    </row>
    <row r="140" spans="2:2">
      <c r="B140" s="1"/>
    </row>
    <row r="141" spans="2:2">
      <c r="B141" s="1"/>
    </row>
    <row r="142" spans="2:2">
      <c r="B142" s="1"/>
    </row>
    <row r="143" spans="2:2">
      <c r="B143" s="1"/>
    </row>
    <row r="144" spans="2:2">
      <c r="B144" s="1"/>
    </row>
    <row r="145" spans="2:2">
      <c r="B145" s="1"/>
    </row>
    <row r="146" spans="2:2">
      <c r="B146" s="1"/>
    </row>
    <row r="147" spans="2:2">
      <c r="B147" s="1"/>
    </row>
    <row r="148" spans="2:2">
      <c r="B148" s="1"/>
    </row>
    <row r="149" spans="2:2">
      <c r="B149" s="1"/>
    </row>
    <row r="150" spans="2:2">
      <c r="B150" s="1"/>
    </row>
    <row r="151" spans="2:2">
      <c r="B151" s="1"/>
    </row>
    <row r="152" spans="2:2">
      <c r="B152" s="1"/>
    </row>
    <row r="153" spans="2:2">
      <c r="B153" s="1"/>
    </row>
    <row r="154" spans="2:2">
      <c r="B154" s="1"/>
    </row>
    <row r="155" spans="2:2">
      <c r="B155" s="1"/>
    </row>
  </sheetData>
  <mergeCells count="20">
    <mergeCell ref="A50:C50"/>
    <mergeCell ref="A15:A24"/>
    <mergeCell ref="B15:B24"/>
    <mergeCell ref="C15:C24"/>
    <mergeCell ref="A25:A26"/>
    <mergeCell ref="B25:B26"/>
    <mergeCell ref="C25:C26"/>
    <mergeCell ref="A45:A46"/>
    <mergeCell ref="B45:B46"/>
    <mergeCell ref="A9:A11"/>
    <mergeCell ref="B9:B11"/>
    <mergeCell ref="C9:C11"/>
    <mergeCell ref="C45:C46"/>
    <mergeCell ref="A12:E12"/>
    <mergeCell ref="A14:E14"/>
    <mergeCell ref="A1:E1"/>
    <mergeCell ref="A6:A8"/>
    <mergeCell ref="B6:B8"/>
    <mergeCell ref="C6:C8"/>
    <mergeCell ref="A5:E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7"/>
  <sheetViews>
    <sheetView workbookViewId="0">
      <selection activeCell="I33" sqref="I33"/>
    </sheetView>
  </sheetViews>
  <sheetFormatPr defaultRowHeight="15"/>
  <cols>
    <col min="1" max="1" width="5" style="1" customWidth="1"/>
    <col min="2" max="2" width="30.7109375" style="1" customWidth="1"/>
    <col min="3" max="3" width="9.140625" style="1"/>
    <col min="4" max="4" width="26.28515625" style="1" customWidth="1"/>
    <col min="5" max="5" width="43" style="1" customWidth="1"/>
  </cols>
  <sheetData>
    <row r="1" spans="1:5" ht="47.25" customHeight="1">
      <c r="A1" s="110" t="s">
        <v>314</v>
      </c>
      <c r="B1" s="110"/>
      <c r="C1" s="110"/>
      <c r="D1" s="110"/>
      <c r="E1" s="110"/>
    </row>
    <row r="2" spans="1:5" ht="21" customHeight="1">
      <c r="A2" s="15"/>
      <c r="B2" s="15" t="str">
        <f>'2.1.'!B2</f>
        <v>ул. Славы, 21</v>
      </c>
      <c r="C2" s="15"/>
      <c r="D2" s="15"/>
      <c r="E2" s="15"/>
    </row>
    <row r="3" spans="1:5" ht="30" customHeight="1">
      <c r="A3" s="16" t="s">
        <v>0</v>
      </c>
      <c r="B3" s="16" t="s">
        <v>1</v>
      </c>
      <c r="C3" s="16" t="s">
        <v>2</v>
      </c>
      <c r="D3" s="16" t="s">
        <v>177</v>
      </c>
      <c r="E3" s="16" t="s">
        <v>176</v>
      </c>
    </row>
    <row r="4" spans="1:5" ht="46.5" customHeight="1">
      <c r="A4" s="5" t="s">
        <v>3</v>
      </c>
      <c r="B4" s="43" t="s">
        <v>6</v>
      </c>
      <c r="C4" s="12" t="s">
        <v>5</v>
      </c>
      <c r="D4" s="43" t="s">
        <v>6</v>
      </c>
      <c r="E4" s="11">
        <f>'2.1.'!E4</f>
        <v>45352</v>
      </c>
    </row>
    <row r="5" spans="1:5">
      <c r="A5" s="106" t="s">
        <v>118</v>
      </c>
      <c r="B5" s="106"/>
      <c r="C5" s="106"/>
      <c r="D5" s="106"/>
      <c r="E5" s="106"/>
    </row>
    <row r="6" spans="1:5" ht="15" customHeight="1">
      <c r="A6" s="5" t="s">
        <v>8</v>
      </c>
      <c r="B6" s="5" t="s">
        <v>119</v>
      </c>
      <c r="C6" s="12" t="s">
        <v>5</v>
      </c>
      <c r="D6" s="5" t="s">
        <v>119</v>
      </c>
      <c r="E6" s="12" t="s">
        <v>345</v>
      </c>
    </row>
    <row r="7" spans="1:5">
      <c r="A7" s="106" t="s">
        <v>120</v>
      </c>
      <c r="B7" s="106"/>
      <c r="C7" s="106"/>
      <c r="D7" s="106"/>
      <c r="E7" s="106"/>
    </row>
    <row r="8" spans="1:5">
      <c r="A8" s="5" t="s">
        <v>9</v>
      </c>
      <c r="B8" s="5" t="s">
        <v>121</v>
      </c>
      <c r="C8" s="12" t="s">
        <v>5</v>
      </c>
      <c r="D8" s="5" t="s">
        <v>121</v>
      </c>
      <c r="E8" s="12" t="s">
        <v>346</v>
      </c>
    </row>
    <row r="9" spans="1:5">
      <c r="A9" s="5" t="s">
        <v>12</v>
      </c>
      <c r="B9" s="5" t="s">
        <v>122</v>
      </c>
      <c r="C9" s="12" t="s">
        <v>5</v>
      </c>
      <c r="D9" s="5" t="s">
        <v>122</v>
      </c>
      <c r="E9" s="12" t="s">
        <v>347</v>
      </c>
    </row>
    <row r="10" spans="1:5" ht="15" customHeight="1">
      <c r="A10" s="106" t="s">
        <v>123</v>
      </c>
      <c r="B10" s="106"/>
      <c r="C10" s="106"/>
      <c r="D10" s="106"/>
      <c r="E10" s="106"/>
    </row>
    <row r="11" spans="1:5">
      <c r="A11" s="79" t="s">
        <v>14</v>
      </c>
      <c r="B11" s="79" t="s">
        <v>124</v>
      </c>
      <c r="C11" s="80" t="s">
        <v>5</v>
      </c>
      <c r="D11" s="79" t="s">
        <v>124</v>
      </c>
      <c r="E11" s="80" t="s">
        <v>125</v>
      </c>
    </row>
    <row r="12" spans="1:5">
      <c r="A12" s="111" t="s">
        <v>126</v>
      </c>
      <c r="B12" s="112"/>
      <c r="C12" s="112"/>
      <c r="D12" s="112"/>
      <c r="E12" s="113"/>
    </row>
    <row r="13" spans="1:5">
      <c r="A13" s="79" t="s">
        <v>15</v>
      </c>
      <c r="B13" s="79" t="s">
        <v>127</v>
      </c>
      <c r="C13" s="80" t="s">
        <v>5</v>
      </c>
      <c r="D13" s="79" t="s">
        <v>127</v>
      </c>
      <c r="E13" s="80" t="s">
        <v>128</v>
      </c>
    </row>
    <row r="14" spans="1:5">
      <c r="A14" s="79" t="s">
        <v>17</v>
      </c>
      <c r="B14" s="79" t="s">
        <v>129</v>
      </c>
      <c r="C14" s="80" t="s">
        <v>5</v>
      </c>
      <c r="D14" s="79" t="s">
        <v>129</v>
      </c>
      <c r="E14" s="80" t="s">
        <v>348</v>
      </c>
    </row>
    <row r="15" spans="1:5">
      <c r="A15" s="111" t="s">
        <v>204</v>
      </c>
      <c r="B15" s="112"/>
      <c r="C15" s="112"/>
      <c r="D15" s="112"/>
      <c r="E15" s="113"/>
    </row>
    <row r="16" spans="1:5">
      <c r="A16" s="79" t="s">
        <v>19</v>
      </c>
      <c r="B16" s="79" t="s">
        <v>72</v>
      </c>
      <c r="C16" s="80" t="s">
        <v>38</v>
      </c>
      <c r="D16" s="79" t="s">
        <v>72</v>
      </c>
      <c r="E16" s="81">
        <v>546</v>
      </c>
    </row>
    <row r="17" spans="1:5">
      <c r="A17" s="111" t="s">
        <v>73</v>
      </c>
      <c r="B17" s="112"/>
      <c r="C17" s="112"/>
      <c r="D17" s="112"/>
      <c r="E17" s="113"/>
    </row>
    <row r="18" spans="1:5">
      <c r="A18" s="79" t="s">
        <v>21</v>
      </c>
      <c r="B18" s="79" t="s">
        <v>74</v>
      </c>
      <c r="C18" s="80" t="s">
        <v>5</v>
      </c>
      <c r="D18" s="79" t="s">
        <v>74</v>
      </c>
      <c r="E18" s="80" t="s">
        <v>106</v>
      </c>
    </row>
    <row r="19" spans="1:5" ht="30">
      <c r="A19" s="79" t="s">
        <v>23</v>
      </c>
      <c r="B19" s="79" t="s">
        <v>75</v>
      </c>
      <c r="C19" s="80" t="s">
        <v>24</v>
      </c>
      <c r="D19" s="79" t="s">
        <v>75</v>
      </c>
      <c r="E19" s="80">
        <v>0</v>
      </c>
    </row>
    <row r="20" spans="1:5">
      <c r="A20" s="111" t="s">
        <v>76</v>
      </c>
      <c r="B20" s="112"/>
      <c r="C20" s="112"/>
      <c r="D20" s="112"/>
      <c r="E20" s="113"/>
    </row>
    <row r="21" spans="1:5">
      <c r="A21" s="79" t="s">
        <v>25</v>
      </c>
      <c r="B21" s="79" t="s">
        <v>77</v>
      </c>
      <c r="C21" s="80" t="s">
        <v>5</v>
      </c>
      <c r="D21" s="79" t="s">
        <v>77</v>
      </c>
      <c r="E21" s="80">
        <v>1</v>
      </c>
    </row>
    <row r="22" spans="1:5">
      <c r="A22" s="79" t="s">
        <v>26</v>
      </c>
      <c r="B22" s="79" t="s">
        <v>78</v>
      </c>
      <c r="C22" s="80" t="s">
        <v>5</v>
      </c>
      <c r="D22" s="79" t="s">
        <v>78</v>
      </c>
      <c r="E22" s="80" t="s">
        <v>349</v>
      </c>
    </row>
    <row r="23" spans="1:5" ht="21.75" customHeight="1">
      <c r="A23" s="79" t="s">
        <v>28</v>
      </c>
      <c r="B23" s="79" t="s">
        <v>79</v>
      </c>
      <c r="C23" s="80" t="s">
        <v>5</v>
      </c>
      <c r="D23" s="79" t="s">
        <v>79</v>
      </c>
      <c r="E23" s="80">
        <v>2022</v>
      </c>
    </row>
    <row r="24" spans="1:5" ht="21.75" customHeight="1">
      <c r="A24" s="82">
        <v>14</v>
      </c>
      <c r="B24" s="79" t="str">
        <f>B21</f>
        <v>Номер подъезда</v>
      </c>
      <c r="C24" s="80" t="s">
        <v>5</v>
      </c>
      <c r="D24" s="79" t="str">
        <f>D21</f>
        <v>Номер подъезда</v>
      </c>
      <c r="E24" s="80">
        <v>2</v>
      </c>
    </row>
    <row r="25" spans="1:5" ht="21.75" customHeight="1">
      <c r="A25" s="82">
        <v>15</v>
      </c>
      <c r="B25" s="79" t="str">
        <f>B22</f>
        <v>Тип лифта</v>
      </c>
      <c r="C25" s="80" t="s">
        <v>5</v>
      </c>
      <c r="D25" s="79" t="str">
        <f>D22</f>
        <v>Тип лифта</v>
      </c>
      <c r="E25" s="80" t="str">
        <f>E22</f>
        <v>ЛП-0611К</v>
      </c>
    </row>
    <row r="26" spans="1:5" ht="21.75" customHeight="1">
      <c r="A26" s="82">
        <v>16</v>
      </c>
      <c r="B26" s="79" t="str">
        <f>B23</f>
        <v>Год ввода в эксплуатацию</v>
      </c>
      <c r="C26" s="80" t="s">
        <v>5</v>
      </c>
      <c r="D26" s="79" t="str">
        <f>D23</f>
        <v>Год ввода в эксплуатацию</v>
      </c>
      <c r="E26" s="80">
        <v>2022</v>
      </c>
    </row>
    <row r="27" spans="1:5" ht="18.75" customHeight="1">
      <c r="A27" s="107" t="s">
        <v>205</v>
      </c>
      <c r="B27" s="108"/>
      <c r="C27" s="108"/>
      <c r="D27" s="108"/>
      <c r="E27" s="109"/>
    </row>
    <row r="28" spans="1:5" ht="30">
      <c r="A28" s="79" t="s">
        <v>30</v>
      </c>
      <c r="B28" s="79" t="s">
        <v>80</v>
      </c>
      <c r="C28" s="80" t="s">
        <v>5</v>
      </c>
      <c r="D28" s="79" t="s">
        <v>80</v>
      </c>
      <c r="E28" s="80" t="s">
        <v>341</v>
      </c>
    </row>
    <row r="29" spans="1:5" ht="19.5" customHeight="1">
      <c r="A29" s="79" t="s">
        <v>32</v>
      </c>
      <c r="B29" s="79" t="s">
        <v>82</v>
      </c>
      <c r="C29" s="80" t="s">
        <v>5</v>
      </c>
      <c r="D29" s="79" t="s">
        <v>82</v>
      </c>
      <c r="E29" s="80" t="s">
        <v>339</v>
      </c>
    </row>
    <row r="30" spans="1:5">
      <c r="A30" s="79" t="s">
        <v>34</v>
      </c>
      <c r="B30" s="79" t="s">
        <v>83</v>
      </c>
      <c r="C30" s="80" t="s">
        <v>5</v>
      </c>
      <c r="D30" s="79" t="s">
        <v>83</v>
      </c>
      <c r="E30" s="80" t="s">
        <v>350</v>
      </c>
    </row>
    <row r="31" spans="1:5">
      <c r="A31" s="79" t="s">
        <v>36</v>
      </c>
      <c r="B31" s="79" t="s">
        <v>84</v>
      </c>
      <c r="C31" s="80" t="s">
        <v>5</v>
      </c>
      <c r="D31" s="79" t="s">
        <v>84</v>
      </c>
      <c r="E31" s="80" t="s">
        <v>175</v>
      </c>
    </row>
    <row r="32" spans="1:5" ht="32.25" customHeight="1">
      <c r="A32" s="79" t="s">
        <v>39</v>
      </c>
      <c r="B32" s="79" t="s">
        <v>158</v>
      </c>
      <c r="C32" s="80" t="s">
        <v>5</v>
      </c>
      <c r="D32" s="79" t="s">
        <v>158</v>
      </c>
      <c r="E32" s="80">
        <v>2022</v>
      </c>
    </row>
    <row r="33" spans="1:5" ht="31.5" customHeight="1">
      <c r="A33" s="79" t="s">
        <v>41</v>
      </c>
      <c r="B33" s="79" t="s">
        <v>85</v>
      </c>
      <c r="C33" s="80" t="s">
        <v>5</v>
      </c>
      <c r="D33" s="79" t="s">
        <v>85</v>
      </c>
      <c r="E33" s="83">
        <v>46287</v>
      </c>
    </row>
    <row r="34" spans="1:5" ht="30">
      <c r="A34" s="84" t="s">
        <v>43</v>
      </c>
      <c r="B34" s="79" t="s">
        <v>80</v>
      </c>
      <c r="C34" s="80" t="s">
        <v>5</v>
      </c>
      <c r="D34" s="79" t="s">
        <v>80</v>
      </c>
      <c r="E34" s="80" t="s">
        <v>338</v>
      </c>
    </row>
    <row r="35" spans="1:5" ht="12.75" customHeight="1">
      <c r="A35" s="84" t="s">
        <v>45</v>
      </c>
      <c r="B35" s="79" t="s">
        <v>82</v>
      </c>
      <c r="C35" s="80" t="s">
        <v>5</v>
      </c>
      <c r="D35" s="79" t="s">
        <v>82</v>
      </c>
      <c r="E35" s="80" t="s">
        <v>339</v>
      </c>
    </row>
    <row r="36" spans="1:5">
      <c r="A36" s="84" t="s">
        <v>47</v>
      </c>
      <c r="B36" s="79" t="s">
        <v>83</v>
      </c>
      <c r="C36" s="80" t="s">
        <v>5</v>
      </c>
      <c r="D36" s="79" t="s">
        <v>83</v>
      </c>
      <c r="E36" s="80"/>
    </row>
    <row r="37" spans="1:5">
      <c r="A37" s="84" t="s">
        <v>50</v>
      </c>
      <c r="B37" s="79" t="s">
        <v>84</v>
      </c>
      <c r="C37" s="80" t="s">
        <v>5</v>
      </c>
      <c r="D37" s="79" t="s">
        <v>84</v>
      </c>
      <c r="E37" s="80" t="s">
        <v>340</v>
      </c>
    </row>
    <row r="38" spans="1:5" ht="27.75" customHeight="1">
      <c r="A38" s="33" t="s">
        <v>51</v>
      </c>
      <c r="B38" s="5" t="s">
        <v>158</v>
      </c>
      <c r="C38" s="12" t="s">
        <v>5</v>
      </c>
      <c r="D38" s="5" t="s">
        <v>158</v>
      </c>
      <c r="E38" s="12">
        <v>2022</v>
      </c>
    </row>
    <row r="39" spans="1:5" ht="30" customHeight="1">
      <c r="A39" s="33" t="s">
        <v>53</v>
      </c>
      <c r="B39" s="5" t="s">
        <v>85</v>
      </c>
      <c r="C39" s="12" t="s">
        <v>5</v>
      </c>
      <c r="D39" s="5" t="s">
        <v>85</v>
      </c>
      <c r="E39" s="12" t="s">
        <v>71</v>
      </c>
    </row>
    <row r="40" spans="1:5" ht="30">
      <c r="A40" s="33" t="s">
        <v>55</v>
      </c>
      <c r="B40" s="5" t="s">
        <v>80</v>
      </c>
      <c r="C40" s="12" t="s">
        <v>5</v>
      </c>
      <c r="D40" s="5" t="s">
        <v>80</v>
      </c>
      <c r="E40" s="12" t="s">
        <v>353</v>
      </c>
    </row>
    <row r="41" spans="1:5" ht="20.25" customHeight="1">
      <c r="A41" s="33" t="s">
        <v>57</v>
      </c>
      <c r="B41" s="5" t="s">
        <v>82</v>
      </c>
      <c r="C41" s="12" t="s">
        <v>5</v>
      </c>
      <c r="D41" s="5" t="s">
        <v>82</v>
      </c>
      <c r="E41" s="12" t="s">
        <v>339</v>
      </c>
    </row>
    <row r="42" spans="1:5">
      <c r="A42" s="33" t="s">
        <v>59</v>
      </c>
      <c r="B42" s="5" t="s">
        <v>83</v>
      </c>
      <c r="C42" s="12" t="s">
        <v>5</v>
      </c>
      <c r="D42" s="5" t="s">
        <v>83</v>
      </c>
      <c r="E42" s="12" t="s">
        <v>354</v>
      </c>
    </row>
    <row r="43" spans="1:5">
      <c r="A43" s="33" t="s">
        <v>62</v>
      </c>
      <c r="B43" s="5" t="s">
        <v>84</v>
      </c>
      <c r="C43" s="12" t="s">
        <v>5</v>
      </c>
      <c r="D43" s="5" t="s">
        <v>84</v>
      </c>
      <c r="E43" s="12" t="s">
        <v>355</v>
      </c>
    </row>
    <row r="44" spans="1:5" ht="27.75" customHeight="1">
      <c r="A44" s="33" t="s">
        <v>65</v>
      </c>
      <c r="B44" s="5" t="s">
        <v>158</v>
      </c>
      <c r="C44" s="12" t="s">
        <v>5</v>
      </c>
      <c r="D44" s="5" t="s">
        <v>158</v>
      </c>
      <c r="E44" s="12">
        <v>2022</v>
      </c>
    </row>
    <row r="45" spans="1:5" ht="27" customHeight="1">
      <c r="A45" s="33" t="s">
        <v>66</v>
      </c>
      <c r="B45" s="5" t="s">
        <v>85</v>
      </c>
      <c r="C45" s="12" t="s">
        <v>5</v>
      </c>
      <c r="D45" s="5" t="s">
        <v>85</v>
      </c>
      <c r="E45" s="11">
        <v>46640</v>
      </c>
    </row>
    <row r="46" spans="1:5" ht="30">
      <c r="A46" s="33" t="s">
        <v>162</v>
      </c>
      <c r="B46" s="5" t="s">
        <v>80</v>
      </c>
      <c r="C46" s="12" t="s">
        <v>5</v>
      </c>
      <c r="D46" s="5" t="s">
        <v>80</v>
      </c>
      <c r="E46" s="12" t="s">
        <v>71</v>
      </c>
    </row>
    <row r="47" spans="1:5">
      <c r="A47" s="33" t="s">
        <v>163</v>
      </c>
      <c r="B47" s="5" t="s">
        <v>82</v>
      </c>
      <c r="C47" s="12" t="s">
        <v>5</v>
      </c>
      <c r="D47" s="5" t="s">
        <v>82</v>
      </c>
      <c r="E47" s="12" t="s">
        <v>71</v>
      </c>
    </row>
    <row r="48" spans="1:5">
      <c r="A48" s="33" t="s">
        <v>164</v>
      </c>
      <c r="B48" s="5" t="s">
        <v>83</v>
      </c>
      <c r="C48" s="12" t="s">
        <v>5</v>
      </c>
      <c r="D48" s="5" t="s">
        <v>83</v>
      </c>
      <c r="E48" s="12" t="s">
        <v>71</v>
      </c>
    </row>
    <row r="49" spans="1:5">
      <c r="A49" s="33" t="s">
        <v>165</v>
      </c>
      <c r="B49" s="5" t="s">
        <v>84</v>
      </c>
      <c r="C49" s="12" t="s">
        <v>5</v>
      </c>
      <c r="D49" s="5" t="s">
        <v>84</v>
      </c>
      <c r="E49" s="12" t="s">
        <v>71</v>
      </c>
    </row>
    <row r="50" spans="1:5" ht="27.75" customHeight="1">
      <c r="A50" s="33" t="s">
        <v>166</v>
      </c>
      <c r="B50" s="5" t="s">
        <v>158</v>
      </c>
      <c r="C50" s="12" t="s">
        <v>5</v>
      </c>
      <c r="D50" s="5" t="s">
        <v>158</v>
      </c>
      <c r="E50" s="12" t="s">
        <v>71</v>
      </c>
    </row>
    <row r="51" spans="1:5" ht="30">
      <c r="A51" s="33" t="s">
        <v>167</v>
      </c>
      <c r="B51" s="5" t="s">
        <v>85</v>
      </c>
      <c r="C51" s="12" t="s">
        <v>5</v>
      </c>
      <c r="D51" s="5" t="s">
        <v>85</v>
      </c>
      <c r="E51" s="12" t="s">
        <v>71</v>
      </c>
    </row>
    <row r="52" spans="1:5" ht="30">
      <c r="A52" s="33" t="s">
        <v>168</v>
      </c>
      <c r="B52" s="5" t="s">
        <v>80</v>
      </c>
      <c r="C52" s="12" t="s">
        <v>5</v>
      </c>
      <c r="D52" s="5" t="s">
        <v>80</v>
      </c>
      <c r="E52" s="12" t="s">
        <v>71</v>
      </c>
    </row>
    <row r="53" spans="1:5">
      <c r="A53" s="33" t="s">
        <v>169</v>
      </c>
      <c r="B53" s="5" t="s">
        <v>82</v>
      </c>
      <c r="C53" s="12" t="s">
        <v>5</v>
      </c>
      <c r="D53" s="5" t="s">
        <v>82</v>
      </c>
      <c r="E53" s="12" t="s">
        <v>71</v>
      </c>
    </row>
    <row r="54" spans="1:5">
      <c r="A54" s="33" t="s">
        <v>170</v>
      </c>
      <c r="B54" s="5" t="s">
        <v>83</v>
      </c>
      <c r="C54" s="12" t="s">
        <v>5</v>
      </c>
      <c r="D54" s="5" t="s">
        <v>83</v>
      </c>
      <c r="E54" s="12" t="s">
        <v>71</v>
      </c>
    </row>
    <row r="55" spans="1:5">
      <c r="A55" s="33" t="s">
        <v>171</v>
      </c>
      <c r="B55" s="5" t="s">
        <v>84</v>
      </c>
      <c r="C55" s="12" t="s">
        <v>5</v>
      </c>
      <c r="D55" s="5" t="s">
        <v>84</v>
      </c>
      <c r="E55" s="12" t="s">
        <v>71</v>
      </c>
    </row>
    <row r="56" spans="1:5">
      <c r="A56" s="33" t="s">
        <v>172</v>
      </c>
      <c r="B56" s="5" t="s">
        <v>158</v>
      </c>
      <c r="C56" s="12" t="s">
        <v>5</v>
      </c>
      <c r="D56" s="5" t="s">
        <v>158</v>
      </c>
      <c r="E56" s="12" t="s">
        <v>71</v>
      </c>
    </row>
    <row r="57" spans="1:5" ht="30">
      <c r="A57" s="33" t="s">
        <v>173</v>
      </c>
      <c r="B57" s="5" t="s">
        <v>85</v>
      </c>
      <c r="C57" s="12" t="s">
        <v>5</v>
      </c>
      <c r="D57" s="5" t="s">
        <v>85</v>
      </c>
      <c r="E57" s="12" t="s">
        <v>71</v>
      </c>
    </row>
    <row r="58" spans="1:5" ht="30">
      <c r="A58" s="33" t="s">
        <v>101</v>
      </c>
      <c r="B58" s="5" t="s">
        <v>80</v>
      </c>
      <c r="C58" s="12" t="s">
        <v>5</v>
      </c>
      <c r="D58" s="5" t="s">
        <v>80</v>
      </c>
      <c r="E58" s="12" t="s">
        <v>71</v>
      </c>
    </row>
    <row r="59" spans="1:5">
      <c r="A59" s="33" t="s">
        <v>104</v>
      </c>
      <c r="B59" s="5" t="s">
        <v>82</v>
      </c>
      <c r="C59" s="12" t="s">
        <v>5</v>
      </c>
      <c r="D59" s="5" t="s">
        <v>82</v>
      </c>
      <c r="E59" s="12" t="s">
        <v>71</v>
      </c>
    </row>
    <row r="60" spans="1:5">
      <c r="A60" s="33" t="s">
        <v>108</v>
      </c>
      <c r="B60" s="5" t="s">
        <v>83</v>
      </c>
      <c r="C60" s="12" t="s">
        <v>5</v>
      </c>
      <c r="D60" s="5" t="s">
        <v>83</v>
      </c>
      <c r="E60" s="12" t="s">
        <v>71</v>
      </c>
    </row>
    <row r="61" spans="1:5">
      <c r="A61" s="33" t="s">
        <v>112</v>
      </c>
      <c r="B61" s="5" t="s">
        <v>84</v>
      </c>
      <c r="C61" s="12" t="s">
        <v>5</v>
      </c>
      <c r="D61" s="5" t="s">
        <v>84</v>
      </c>
      <c r="E61" s="12" t="s">
        <v>71</v>
      </c>
    </row>
    <row r="62" spans="1:5">
      <c r="A62" s="33" t="s">
        <v>115</v>
      </c>
      <c r="B62" s="5" t="s">
        <v>158</v>
      </c>
      <c r="C62" s="12" t="s">
        <v>5</v>
      </c>
      <c r="D62" s="5" t="s">
        <v>158</v>
      </c>
      <c r="E62" s="12" t="s">
        <v>71</v>
      </c>
    </row>
    <row r="63" spans="1:5" ht="30">
      <c r="A63" s="33" t="s">
        <v>117</v>
      </c>
      <c r="B63" s="5" t="s">
        <v>85</v>
      </c>
      <c r="C63" s="12" t="s">
        <v>5</v>
      </c>
      <c r="D63" s="5" t="s">
        <v>85</v>
      </c>
      <c r="E63" s="12" t="s">
        <v>71</v>
      </c>
    </row>
    <row r="64" spans="1:5">
      <c r="A64" s="114" t="s">
        <v>89</v>
      </c>
      <c r="B64" s="115"/>
      <c r="C64" s="115"/>
      <c r="D64" s="115"/>
      <c r="E64" s="116"/>
    </row>
    <row r="65" spans="1:5" ht="30">
      <c r="A65" s="17" t="s">
        <v>211</v>
      </c>
      <c r="B65" s="34" t="s">
        <v>90</v>
      </c>
      <c r="C65" s="17" t="s">
        <v>5</v>
      </c>
      <c r="D65" s="34" t="s">
        <v>90</v>
      </c>
      <c r="E65" s="18" t="s">
        <v>91</v>
      </c>
    </row>
    <row r="66" spans="1:5" ht="30">
      <c r="A66" s="17" t="s">
        <v>227</v>
      </c>
      <c r="B66" s="34" t="s">
        <v>92</v>
      </c>
      <c r="C66" s="17" t="s">
        <v>24</v>
      </c>
      <c r="D66" s="34" t="s">
        <v>92</v>
      </c>
      <c r="E66" s="18">
        <v>1</v>
      </c>
    </row>
    <row r="67" spans="1:5">
      <c r="A67" s="114" t="s">
        <v>93</v>
      </c>
      <c r="B67" s="115"/>
      <c r="C67" s="115"/>
      <c r="D67" s="115"/>
      <c r="E67" s="116"/>
    </row>
    <row r="68" spans="1:5" ht="30">
      <c r="A68" s="17" t="s">
        <v>228</v>
      </c>
      <c r="B68" s="34" t="s">
        <v>94</v>
      </c>
      <c r="C68" s="17" t="s">
        <v>5</v>
      </c>
      <c r="D68" s="34" t="s">
        <v>94</v>
      </c>
      <c r="E68" s="17" t="s">
        <v>91</v>
      </c>
    </row>
    <row r="69" spans="1:5">
      <c r="A69" s="114" t="s">
        <v>95</v>
      </c>
      <c r="B69" s="115"/>
      <c r="C69" s="115"/>
      <c r="D69" s="115"/>
      <c r="E69" s="116"/>
    </row>
    <row r="70" spans="1:5" ht="30">
      <c r="A70" s="17" t="s">
        <v>229</v>
      </c>
      <c r="B70" s="34" t="s">
        <v>96</v>
      </c>
      <c r="C70" s="17" t="s">
        <v>5</v>
      </c>
      <c r="D70" s="34" t="s">
        <v>96</v>
      </c>
      <c r="E70" s="17" t="s">
        <v>106</v>
      </c>
    </row>
    <row r="71" spans="1:5">
      <c r="A71" s="114" t="s">
        <v>97</v>
      </c>
      <c r="B71" s="115"/>
      <c r="C71" s="115"/>
      <c r="D71" s="115"/>
      <c r="E71" s="116"/>
    </row>
    <row r="72" spans="1:5" ht="30">
      <c r="A72" s="17" t="s">
        <v>230</v>
      </c>
      <c r="B72" s="34" t="s">
        <v>312</v>
      </c>
      <c r="C72" s="17" t="s">
        <v>5</v>
      </c>
      <c r="D72" s="34" t="s">
        <v>98</v>
      </c>
      <c r="E72" s="17" t="s">
        <v>91</v>
      </c>
    </row>
    <row r="73" spans="1:5" ht="15" customHeight="1">
      <c r="A73" s="107" t="s">
        <v>99</v>
      </c>
      <c r="B73" s="108"/>
      <c r="C73" s="108"/>
      <c r="D73" s="108"/>
      <c r="E73" s="109"/>
    </row>
    <row r="74" spans="1:5" ht="30">
      <c r="A74" s="5" t="s">
        <v>231</v>
      </c>
      <c r="B74" s="5" t="s">
        <v>100</v>
      </c>
      <c r="C74" s="12" t="s">
        <v>5</v>
      </c>
      <c r="D74" s="5" t="s">
        <v>100</v>
      </c>
      <c r="E74" s="12" t="s">
        <v>91</v>
      </c>
    </row>
    <row r="75" spans="1:5">
      <c r="A75" s="5" t="s">
        <v>232</v>
      </c>
      <c r="B75" s="5" t="s">
        <v>102</v>
      </c>
      <c r="C75" s="12" t="s">
        <v>141</v>
      </c>
      <c r="D75" s="5" t="s">
        <v>102</v>
      </c>
      <c r="E75" s="12">
        <v>0</v>
      </c>
    </row>
    <row r="76" spans="1:5">
      <c r="A76" s="107" t="s">
        <v>103</v>
      </c>
      <c r="B76" s="108"/>
      <c r="C76" s="108"/>
      <c r="D76" s="108"/>
      <c r="E76" s="109"/>
    </row>
    <row r="77" spans="1:5" ht="30">
      <c r="A77" s="5" t="s">
        <v>243</v>
      </c>
      <c r="B77" s="5" t="s">
        <v>105</v>
      </c>
      <c r="C77" s="12" t="s">
        <v>5</v>
      </c>
      <c r="D77" s="5" t="s">
        <v>105</v>
      </c>
      <c r="E77" s="12" t="s">
        <v>106</v>
      </c>
    </row>
    <row r="78" spans="1:5">
      <c r="A78" s="107" t="s">
        <v>107</v>
      </c>
      <c r="B78" s="108"/>
      <c r="C78" s="108"/>
      <c r="D78" s="108"/>
      <c r="E78" s="109"/>
    </row>
    <row r="79" spans="1:5">
      <c r="A79" s="5" t="s">
        <v>244</v>
      </c>
      <c r="B79" s="5" t="s">
        <v>109</v>
      </c>
      <c r="C79" s="12" t="s">
        <v>5</v>
      </c>
      <c r="D79" s="5" t="s">
        <v>109</v>
      </c>
      <c r="E79" s="12" t="s">
        <v>110</v>
      </c>
    </row>
    <row r="80" spans="1:5">
      <c r="A80" s="106" t="s">
        <v>111</v>
      </c>
      <c r="B80" s="106"/>
      <c r="C80" s="106"/>
      <c r="D80" s="106"/>
      <c r="E80" s="106"/>
    </row>
    <row r="81" spans="1:5" ht="30">
      <c r="A81" s="5" t="s">
        <v>245</v>
      </c>
      <c r="B81" s="5" t="s">
        <v>113</v>
      </c>
      <c r="C81" s="12" t="s">
        <v>5</v>
      </c>
      <c r="D81" s="5" t="s">
        <v>113</v>
      </c>
      <c r="E81" s="90" t="s">
        <v>359</v>
      </c>
    </row>
    <row r="82" spans="1:5">
      <c r="A82" s="106" t="s">
        <v>114</v>
      </c>
      <c r="B82" s="106"/>
      <c r="C82" s="106"/>
      <c r="D82" s="106"/>
      <c r="E82" s="106"/>
    </row>
    <row r="83" spans="1:5">
      <c r="A83" s="5" t="s">
        <v>246</v>
      </c>
      <c r="B83" s="5" t="s">
        <v>116</v>
      </c>
      <c r="C83" s="12" t="s">
        <v>5</v>
      </c>
      <c r="D83" s="12"/>
      <c r="E83" s="12" t="s">
        <v>313</v>
      </c>
    </row>
    <row r="84" spans="1:5" ht="20.25" customHeight="1">
      <c r="A84" s="105" t="s">
        <v>206</v>
      </c>
      <c r="B84" s="105"/>
      <c r="C84" s="105"/>
      <c r="D84" s="105"/>
      <c r="E84" s="105"/>
    </row>
    <row r="85" spans="1:5" ht="45">
      <c r="A85" s="5" t="s">
        <v>247</v>
      </c>
      <c r="B85" s="5" t="s">
        <v>207</v>
      </c>
      <c r="C85" s="12" t="s">
        <v>5</v>
      </c>
      <c r="D85" s="5" t="s">
        <v>208</v>
      </c>
      <c r="E85" s="12" t="s">
        <v>351</v>
      </c>
    </row>
    <row r="86" spans="1:5" ht="58.5" customHeight="1">
      <c r="A86" s="5" t="s">
        <v>248</v>
      </c>
      <c r="B86" s="5" t="s">
        <v>209</v>
      </c>
      <c r="C86" s="5" t="s">
        <v>5</v>
      </c>
      <c r="D86" s="5" t="s">
        <v>210</v>
      </c>
      <c r="E86" s="18" t="s">
        <v>352</v>
      </c>
    </row>
    <row r="87" spans="1:5" ht="72.75" customHeight="1">
      <c r="A87" s="5" t="s">
        <v>356</v>
      </c>
      <c r="B87" s="5" t="s">
        <v>209</v>
      </c>
      <c r="C87" s="5" t="s">
        <v>5</v>
      </c>
      <c r="D87" s="5" t="s">
        <v>210</v>
      </c>
      <c r="E87" s="18" t="s">
        <v>357</v>
      </c>
    </row>
  </sheetData>
  <mergeCells count="19">
    <mergeCell ref="A1:E1"/>
    <mergeCell ref="A20:E20"/>
    <mergeCell ref="A27:E27"/>
    <mergeCell ref="A69:E69"/>
    <mergeCell ref="A71:E71"/>
    <mergeCell ref="A10:E10"/>
    <mergeCell ref="A64:E64"/>
    <mergeCell ref="A67:E67"/>
    <mergeCell ref="A5:E5"/>
    <mergeCell ref="A7:E7"/>
    <mergeCell ref="A12:E12"/>
    <mergeCell ref="A15:E15"/>
    <mergeCell ref="A17:E17"/>
    <mergeCell ref="A82:E82"/>
    <mergeCell ref="A84:E84"/>
    <mergeCell ref="A78:E78"/>
    <mergeCell ref="A80:E80"/>
    <mergeCell ref="A73:E73"/>
    <mergeCell ref="A76:E76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E16" sqref="E16"/>
    </sheetView>
  </sheetViews>
  <sheetFormatPr defaultRowHeight="15"/>
  <cols>
    <col min="1" max="1" width="7.42578125" customWidth="1"/>
    <col min="2" max="2" width="35.5703125" customWidth="1"/>
    <col min="3" max="3" width="9.28515625" customWidth="1"/>
    <col min="4" max="4" width="39.7109375" style="1" customWidth="1"/>
    <col min="5" max="5" width="28.5703125" customWidth="1"/>
  </cols>
  <sheetData>
    <row r="1" spans="1:5" ht="54" customHeight="1">
      <c r="A1" s="110" t="s">
        <v>334</v>
      </c>
      <c r="B1" s="110"/>
      <c r="C1" s="110"/>
      <c r="D1" s="110"/>
      <c r="E1" s="117"/>
    </row>
    <row r="2" spans="1:5" ht="24.75" customHeight="1">
      <c r="A2" s="72"/>
      <c r="B2" s="31" t="str">
        <f>'2.1.'!B2</f>
        <v>ул. Славы, 21</v>
      </c>
      <c r="C2" s="72"/>
      <c r="D2" s="73"/>
    </row>
    <row r="3" spans="1:5" s="1" customFormat="1">
      <c r="A3" s="16" t="s">
        <v>0</v>
      </c>
      <c r="B3" s="32" t="s">
        <v>1</v>
      </c>
      <c r="C3" s="16" t="s">
        <v>2</v>
      </c>
      <c r="D3" s="16" t="s">
        <v>177</v>
      </c>
      <c r="E3" s="35" t="s">
        <v>176</v>
      </c>
    </row>
    <row r="4" spans="1:5" s="1" customFormat="1" ht="30">
      <c r="A4" s="75" t="s">
        <v>3</v>
      </c>
      <c r="B4" s="74" t="s">
        <v>6</v>
      </c>
      <c r="C4" s="75" t="s">
        <v>5</v>
      </c>
      <c r="D4" s="74" t="s">
        <v>6</v>
      </c>
      <c r="E4" s="36">
        <f>'2.2.'!E4</f>
        <v>45352</v>
      </c>
    </row>
    <row r="5" spans="1:5" s="1" customFormat="1" ht="60">
      <c r="A5" s="75" t="s">
        <v>8</v>
      </c>
      <c r="B5" s="74" t="s">
        <v>212</v>
      </c>
      <c r="C5" s="75" t="s">
        <v>5</v>
      </c>
      <c r="D5" s="74" t="s">
        <v>212</v>
      </c>
      <c r="E5" s="39" t="s">
        <v>315</v>
      </c>
    </row>
    <row r="6" spans="1:5" s="1" customFormat="1" ht="30">
      <c r="A6" s="75" t="s">
        <v>9</v>
      </c>
      <c r="B6" s="74" t="s">
        <v>213</v>
      </c>
      <c r="C6" s="76" t="s">
        <v>130</v>
      </c>
      <c r="D6" s="74" t="s">
        <v>213</v>
      </c>
      <c r="E6" s="49">
        <v>0</v>
      </c>
    </row>
    <row r="7" spans="1:5" s="1" customFormat="1">
      <c r="A7" s="75" t="s">
        <v>12</v>
      </c>
      <c r="B7" s="74" t="s">
        <v>212</v>
      </c>
      <c r="C7" s="75" t="s">
        <v>5</v>
      </c>
      <c r="D7" s="74" t="s">
        <v>212</v>
      </c>
      <c r="E7" s="38" t="s">
        <v>324</v>
      </c>
    </row>
    <row r="8" spans="1:5" s="1" customFormat="1" ht="30">
      <c r="A8" s="75" t="s">
        <v>14</v>
      </c>
      <c r="B8" s="74" t="s">
        <v>213</v>
      </c>
      <c r="C8" s="76" t="s">
        <v>130</v>
      </c>
      <c r="D8" s="74" t="s">
        <v>213</v>
      </c>
      <c r="E8" s="49">
        <v>0</v>
      </c>
    </row>
    <row r="9" spans="1:5" s="1" customFormat="1" ht="75">
      <c r="A9" s="75" t="s">
        <v>15</v>
      </c>
      <c r="B9" s="74" t="s">
        <v>212</v>
      </c>
      <c r="C9" s="75" t="s">
        <v>5</v>
      </c>
      <c r="D9" s="74" t="s">
        <v>212</v>
      </c>
      <c r="E9" s="67" t="s">
        <v>214</v>
      </c>
    </row>
    <row r="10" spans="1:5" s="1" customFormat="1" ht="30">
      <c r="A10" s="75" t="s">
        <v>17</v>
      </c>
      <c r="B10" s="74" t="s">
        <v>213</v>
      </c>
      <c r="C10" s="76" t="s">
        <v>130</v>
      </c>
      <c r="D10" s="74" t="s">
        <v>213</v>
      </c>
      <c r="E10" s="85">
        <f>3271*0.37*12</f>
        <v>14523.24</v>
      </c>
    </row>
    <row r="11" spans="1:5" s="1" customFormat="1" ht="30">
      <c r="A11" s="75" t="s">
        <v>19</v>
      </c>
      <c r="B11" s="74" t="s">
        <v>212</v>
      </c>
      <c r="C11" s="75" t="s">
        <v>5</v>
      </c>
      <c r="D11" s="74" t="s">
        <v>212</v>
      </c>
      <c r="E11" s="67" t="s">
        <v>322</v>
      </c>
    </row>
    <row r="12" spans="1:5" s="1" customFormat="1" ht="30">
      <c r="A12" s="75" t="s">
        <v>21</v>
      </c>
      <c r="B12" s="74" t="s">
        <v>213</v>
      </c>
      <c r="C12" s="76" t="s">
        <v>130</v>
      </c>
      <c r="D12" s="74" t="s">
        <v>213</v>
      </c>
      <c r="E12" s="85">
        <f>3271*28*12</f>
        <v>1099056</v>
      </c>
    </row>
    <row r="13" spans="1:5" s="1" customFormat="1" ht="30">
      <c r="A13" s="75" t="s">
        <v>23</v>
      </c>
      <c r="B13" s="74" t="s">
        <v>212</v>
      </c>
      <c r="C13" s="75" t="s">
        <v>5</v>
      </c>
      <c r="D13" s="74" t="s">
        <v>212</v>
      </c>
      <c r="E13" s="67" t="s">
        <v>316</v>
      </c>
    </row>
    <row r="14" spans="1:5" s="1" customFormat="1" ht="30">
      <c r="A14" s="75" t="s">
        <v>25</v>
      </c>
      <c r="B14" s="74" t="s">
        <v>213</v>
      </c>
      <c r="C14" s="76" t="s">
        <v>130</v>
      </c>
      <c r="D14" s="74" t="s">
        <v>213</v>
      </c>
      <c r="E14" s="85">
        <f>3271*4.75*12</f>
        <v>186447</v>
      </c>
    </row>
    <row r="15" spans="1:5" s="1" customFormat="1" ht="45">
      <c r="A15" s="75" t="s">
        <v>26</v>
      </c>
      <c r="B15" s="74" t="s">
        <v>212</v>
      </c>
      <c r="C15" s="75" t="s">
        <v>5</v>
      </c>
      <c r="D15" s="74" t="s">
        <v>212</v>
      </c>
      <c r="E15" s="67" t="s">
        <v>323</v>
      </c>
    </row>
    <row r="16" spans="1:5" s="1" customFormat="1" ht="30">
      <c r="A16" s="75" t="s">
        <v>28</v>
      </c>
      <c r="B16" s="74" t="s">
        <v>213</v>
      </c>
      <c r="C16" s="76" t="s">
        <v>130</v>
      </c>
      <c r="D16" s="74" t="s">
        <v>213</v>
      </c>
      <c r="E16" s="85">
        <f>3271*0.4*12</f>
        <v>15700.800000000001</v>
      </c>
    </row>
    <row r="17" spans="1:5" s="1" customFormat="1" ht="30">
      <c r="A17" s="75" t="s">
        <v>30</v>
      </c>
      <c r="B17" s="74" t="s">
        <v>212</v>
      </c>
      <c r="C17" s="75" t="s">
        <v>5</v>
      </c>
      <c r="D17" s="74" t="s">
        <v>212</v>
      </c>
      <c r="E17" s="37" t="s">
        <v>325</v>
      </c>
    </row>
    <row r="18" spans="1:5" s="1" customFormat="1" ht="30">
      <c r="A18" s="75" t="s">
        <v>32</v>
      </c>
      <c r="B18" s="74" t="s">
        <v>213</v>
      </c>
      <c r="C18" s="76" t="s">
        <v>130</v>
      </c>
      <c r="D18" s="74" t="s">
        <v>213</v>
      </c>
      <c r="E18" s="49">
        <f>3271*1.39*12</f>
        <v>54560.28</v>
      </c>
    </row>
    <row r="19" spans="1:5" ht="60">
      <c r="A19" s="76" t="s">
        <v>34</v>
      </c>
      <c r="B19" s="77" t="s">
        <v>212</v>
      </c>
      <c r="C19" s="75" t="s">
        <v>5</v>
      </c>
      <c r="D19" s="77" t="s">
        <v>212</v>
      </c>
      <c r="E19" s="49" t="s">
        <v>336</v>
      </c>
    </row>
    <row r="20" spans="1:5" ht="30">
      <c r="A20" s="75" t="s">
        <v>32</v>
      </c>
      <c r="B20" s="74" t="s">
        <v>213</v>
      </c>
      <c r="C20" s="76" t="s">
        <v>130</v>
      </c>
      <c r="D20" s="74" t="s">
        <v>213</v>
      </c>
      <c r="E20" s="49">
        <v>43700.56</v>
      </c>
    </row>
  </sheetData>
  <mergeCells count="1">
    <mergeCell ref="A1:E1"/>
  </mergeCells>
  <phoneticPr fontId="0" type="noConversion"/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18"/>
  <sheetViews>
    <sheetView zoomScaleNormal="100" workbookViewId="0">
      <selection activeCell="I65" sqref="I65"/>
    </sheetView>
  </sheetViews>
  <sheetFormatPr defaultRowHeight="15"/>
  <cols>
    <col min="1" max="1" width="3.85546875" style="66" customWidth="1"/>
    <col min="2" max="2" width="33.42578125" style="71" customWidth="1"/>
    <col min="3" max="3" width="9.85546875" style="66" customWidth="1"/>
    <col min="4" max="4" width="43.42578125" style="66" customWidth="1"/>
    <col min="5" max="5" width="35" style="61" customWidth="1"/>
    <col min="6" max="16384" width="9.140625" style="61"/>
  </cols>
  <sheetData>
    <row r="1" spans="1:5" ht="33" customHeight="1">
      <c r="A1" s="125" t="s">
        <v>317</v>
      </c>
      <c r="B1" s="125"/>
      <c r="C1" s="125"/>
      <c r="D1" s="125"/>
      <c r="E1" s="126"/>
    </row>
    <row r="2" spans="1:5" ht="27" customHeight="1">
      <c r="A2" s="62"/>
      <c r="B2" s="63"/>
      <c r="C2" s="62"/>
      <c r="D2" s="62"/>
    </row>
    <row r="3" spans="1:5" s="64" customFormat="1" ht="30.75" customHeight="1">
      <c r="A3" s="35" t="s">
        <v>0</v>
      </c>
      <c r="B3" s="35" t="s">
        <v>1</v>
      </c>
      <c r="C3" s="35" t="s">
        <v>2</v>
      </c>
      <c r="D3" s="35" t="s">
        <v>177</v>
      </c>
      <c r="E3" s="35" t="s">
        <v>176</v>
      </c>
    </row>
    <row r="4" spans="1:5" s="64" customFormat="1" ht="30" customHeight="1">
      <c r="A4" s="37" t="s">
        <v>3</v>
      </c>
      <c r="B4" s="65" t="s">
        <v>6</v>
      </c>
      <c r="C4" s="37" t="s">
        <v>5</v>
      </c>
      <c r="D4" s="65" t="s">
        <v>6</v>
      </c>
      <c r="E4" s="36">
        <f>'2.3.'!E4</f>
        <v>45352</v>
      </c>
    </row>
    <row r="5" spans="1:5" s="64" customFormat="1">
      <c r="A5" s="37" t="s">
        <v>8</v>
      </c>
      <c r="B5" s="65" t="s">
        <v>131</v>
      </c>
      <c r="C5" s="37" t="s">
        <v>5</v>
      </c>
      <c r="D5" s="65" t="s">
        <v>131</v>
      </c>
      <c r="E5" s="35" t="s">
        <v>81</v>
      </c>
    </row>
    <row r="6" spans="1:5" s="64" customFormat="1" ht="30">
      <c r="A6" s="37" t="s">
        <v>9</v>
      </c>
      <c r="B6" s="65" t="s">
        <v>215</v>
      </c>
      <c r="C6" s="37" t="s">
        <v>5</v>
      </c>
      <c r="D6" s="65" t="s">
        <v>215</v>
      </c>
      <c r="E6" s="37" t="s">
        <v>335</v>
      </c>
    </row>
    <row r="7" spans="1:5" s="64" customFormat="1">
      <c r="A7" s="37" t="s">
        <v>12</v>
      </c>
      <c r="B7" s="65" t="s">
        <v>84</v>
      </c>
      <c r="C7" s="37" t="s">
        <v>5</v>
      </c>
      <c r="D7" s="65" t="s">
        <v>84</v>
      </c>
      <c r="E7" s="39" t="s">
        <v>71</v>
      </c>
    </row>
    <row r="8" spans="1:5" s="64" customFormat="1">
      <c r="A8" s="37" t="s">
        <v>14</v>
      </c>
      <c r="B8" s="65" t="s">
        <v>216</v>
      </c>
      <c r="C8" s="37" t="s">
        <v>130</v>
      </c>
      <c r="D8" s="65" t="s">
        <v>216</v>
      </c>
      <c r="E8" s="39" t="s">
        <v>71</v>
      </c>
    </row>
    <row r="9" spans="1:5" s="64" customFormat="1" ht="97.5" customHeight="1">
      <c r="A9" s="37" t="s">
        <v>15</v>
      </c>
      <c r="B9" s="65" t="s">
        <v>217</v>
      </c>
      <c r="C9" s="37" t="s">
        <v>5</v>
      </c>
      <c r="D9" s="65" t="s">
        <v>217</v>
      </c>
      <c r="E9" s="39" t="s">
        <v>71</v>
      </c>
    </row>
    <row r="10" spans="1:5" s="64" customFormat="1" ht="45" customHeight="1">
      <c r="A10" s="122" t="s">
        <v>17</v>
      </c>
      <c r="B10" s="122" t="s">
        <v>132</v>
      </c>
      <c r="C10" s="122" t="s">
        <v>5</v>
      </c>
      <c r="D10" s="37" t="s">
        <v>218</v>
      </c>
      <c r="E10" s="39" t="s">
        <v>71</v>
      </c>
    </row>
    <row r="11" spans="1:5" s="64" customFormat="1" ht="36" customHeight="1">
      <c r="A11" s="124"/>
      <c r="B11" s="124"/>
      <c r="C11" s="124"/>
      <c r="D11" s="37" t="s">
        <v>219</v>
      </c>
      <c r="E11" s="39" t="s">
        <v>71</v>
      </c>
    </row>
    <row r="12" spans="1:5" s="64" customFormat="1" ht="20.25" customHeight="1">
      <c r="A12" s="122" t="s">
        <v>19</v>
      </c>
      <c r="B12" s="122" t="s">
        <v>133</v>
      </c>
      <c r="C12" s="122" t="s">
        <v>5</v>
      </c>
      <c r="D12" s="37" t="s">
        <v>220</v>
      </c>
      <c r="E12" s="39" t="s">
        <v>71</v>
      </c>
    </row>
    <row r="13" spans="1:5" s="64" customFormat="1" ht="39" customHeight="1">
      <c r="A13" s="124"/>
      <c r="B13" s="124"/>
      <c r="C13" s="124"/>
      <c r="D13" s="37" t="s">
        <v>221</v>
      </c>
      <c r="E13" s="39" t="s">
        <v>71</v>
      </c>
    </row>
    <row r="14" spans="1:5" s="64" customFormat="1" ht="27" customHeight="1">
      <c r="A14" s="122" t="s">
        <v>21</v>
      </c>
      <c r="B14" s="122" t="s">
        <v>134</v>
      </c>
      <c r="C14" s="122" t="s">
        <v>5</v>
      </c>
      <c r="D14" s="37" t="s">
        <v>222</v>
      </c>
      <c r="E14" s="39" t="s">
        <v>71</v>
      </c>
    </row>
    <row r="15" spans="1:5" s="64" customFormat="1" ht="26.25" customHeight="1">
      <c r="A15" s="123"/>
      <c r="B15" s="123"/>
      <c r="C15" s="123"/>
      <c r="D15" s="37" t="s">
        <v>223</v>
      </c>
      <c r="E15" s="39" t="s">
        <v>71</v>
      </c>
    </row>
    <row r="16" spans="1:5" s="64" customFormat="1" ht="31.5" customHeight="1">
      <c r="A16" s="124"/>
      <c r="B16" s="124"/>
      <c r="C16" s="124"/>
      <c r="D16" s="37" t="s">
        <v>224</v>
      </c>
      <c r="E16" s="39" t="s">
        <v>71</v>
      </c>
    </row>
    <row r="17" spans="1:5" s="64" customFormat="1">
      <c r="A17" s="37" t="s">
        <v>23</v>
      </c>
      <c r="B17" s="65" t="s">
        <v>135</v>
      </c>
      <c r="C17" s="37" t="s">
        <v>5</v>
      </c>
      <c r="D17" s="65" t="s">
        <v>135</v>
      </c>
      <c r="E17" s="39" t="s">
        <v>71</v>
      </c>
    </row>
    <row r="18" spans="1:5" s="64" customFormat="1" ht="30">
      <c r="A18" s="122" t="s">
        <v>25</v>
      </c>
      <c r="B18" s="122" t="s">
        <v>136</v>
      </c>
      <c r="C18" s="122" t="s">
        <v>5</v>
      </c>
      <c r="D18" s="37" t="s">
        <v>136</v>
      </c>
      <c r="E18" s="39" t="s">
        <v>71</v>
      </c>
    </row>
    <row r="19" spans="1:5" s="64" customFormat="1" ht="31.5" customHeight="1">
      <c r="A19" s="123"/>
      <c r="B19" s="123"/>
      <c r="C19" s="123"/>
      <c r="D19" s="66" t="s">
        <v>225</v>
      </c>
      <c r="E19" s="39" t="s">
        <v>71</v>
      </c>
    </row>
    <row r="20" spans="1:5" s="64" customFormat="1">
      <c r="A20" s="124"/>
      <c r="B20" s="124"/>
      <c r="C20" s="124"/>
      <c r="D20" s="37" t="s">
        <v>226</v>
      </c>
      <c r="E20" s="39" t="s">
        <v>71</v>
      </c>
    </row>
    <row r="21" spans="1:5" s="64" customFormat="1" ht="35.25" customHeight="1">
      <c r="A21" s="119" t="s">
        <v>26</v>
      </c>
      <c r="B21" s="122" t="s">
        <v>137</v>
      </c>
      <c r="C21" s="122" t="s">
        <v>5</v>
      </c>
      <c r="D21" s="37" t="s">
        <v>137</v>
      </c>
      <c r="E21" s="39" t="s">
        <v>71</v>
      </c>
    </row>
    <row r="22" spans="1:5" s="64" customFormat="1" ht="30.75" customHeight="1">
      <c r="A22" s="120"/>
      <c r="B22" s="123"/>
      <c r="C22" s="123"/>
      <c r="D22" s="66" t="s">
        <v>225</v>
      </c>
      <c r="E22" s="39" t="s">
        <v>71</v>
      </c>
    </row>
    <row r="23" spans="1:5" s="64" customFormat="1" ht="24.75" customHeight="1">
      <c r="A23" s="121"/>
      <c r="B23" s="124"/>
      <c r="C23" s="124"/>
      <c r="D23" s="37" t="s">
        <v>226</v>
      </c>
      <c r="E23" s="39" t="s">
        <v>71</v>
      </c>
    </row>
    <row r="24" spans="1:5" s="64" customFormat="1" ht="39" customHeight="1">
      <c r="A24" s="118" t="s">
        <v>138</v>
      </c>
      <c r="B24" s="118"/>
      <c r="C24" s="118"/>
      <c r="D24" s="118"/>
      <c r="E24" s="118"/>
    </row>
    <row r="25" spans="1:5" s="64" customFormat="1">
      <c r="A25" s="119" t="s">
        <v>28</v>
      </c>
      <c r="B25" s="122" t="s">
        <v>139</v>
      </c>
      <c r="C25" s="119" t="s">
        <v>5</v>
      </c>
      <c r="D25" s="67" t="s">
        <v>222</v>
      </c>
      <c r="E25" s="39" t="s">
        <v>71</v>
      </c>
    </row>
    <row r="26" spans="1:5" s="64" customFormat="1">
      <c r="A26" s="120"/>
      <c r="B26" s="123"/>
      <c r="C26" s="120"/>
      <c r="D26" s="67" t="s">
        <v>223</v>
      </c>
      <c r="E26" s="39" t="s">
        <v>71</v>
      </c>
    </row>
    <row r="27" spans="1:5" s="64" customFormat="1" ht="30" customHeight="1">
      <c r="A27" s="121"/>
      <c r="B27" s="124"/>
      <c r="C27" s="121"/>
      <c r="D27" s="67" t="s">
        <v>224</v>
      </c>
      <c r="E27" s="39" t="s">
        <v>71</v>
      </c>
    </row>
    <row r="28" spans="1:5" s="64" customFormat="1" ht="32.25" customHeight="1">
      <c r="A28" s="119" t="s">
        <v>30</v>
      </c>
      <c r="B28" s="122" t="s">
        <v>139</v>
      </c>
      <c r="C28" s="119" t="s">
        <v>5</v>
      </c>
      <c r="D28" s="67" t="s">
        <v>222</v>
      </c>
      <c r="E28" s="39" t="s">
        <v>71</v>
      </c>
    </row>
    <row r="29" spans="1:5" s="64" customFormat="1">
      <c r="A29" s="120"/>
      <c r="B29" s="123"/>
      <c r="C29" s="120"/>
      <c r="D29" s="67" t="s">
        <v>223</v>
      </c>
      <c r="E29" s="39" t="s">
        <v>71</v>
      </c>
    </row>
    <row r="30" spans="1:5" s="64" customFormat="1" ht="34.5" customHeight="1">
      <c r="A30" s="121"/>
      <c r="B30" s="124"/>
      <c r="C30" s="121"/>
      <c r="D30" s="67" t="s">
        <v>224</v>
      </c>
      <c r="E30" s="39" t="s">
        <v>71</v>
      </c>
    </row>
    <row r="31" spans="1:5" s="64" customFormat="1" ht="14.25" customHeight="1">
      <c r="A31" s="68"/>
      <c r="B31" s="69"/>
      <c r="C31" s="68"/>
      <c r="D31" s="68"/>
      <c r="E31" s="70"/>
    </row>
    <row r="32" spans="1:5">
      <c r="A32" s="70"/>
      <c r="B32" s="69"/>
      <c r="C32" s="70"/>
      <c r="D32" s="70"/>
      <c r="E32" s="70"/>
    </row>
    <row r="33" spans="1:5" ht="33" customHeight="1">
      <c r="A33" s="35" t="s">
        <v>0</v>
      </c>
      <c r="B33" s="35" t="s">
        <v>1</v>
      </c>
      <c r="C33" s="35" t="s">
        <v>2</v>
      </c>
      <c r="D33" s="35" t="s">
        <v>177</v>
      </c>
      <c r="E33" s="35" t="s">
        <v>176</v>
      </c>
    </row>
    <row r="34" spans="1:5" ht="34.5" customHeight="1">
      <c r="A34" s="37" t="s">
        <v>3</v>
      </c>
      <c r="B34" s="65" t="s">
        <v>6</v>
      </c>
      <c r="C34" s="37" t="s">
        <v>5</v>
      </c>
      <c r="D34" s="65" t="s">
        <v>6</v>
      </c>
      <c r="E34" s="36">
        <f>E4</f>
        <v>45352</v>
      </c>
    </row>
    <row r="35" spans="1:5">
      <c r="A35" s="37" t="s">
        <v>8</v>
      </c>
      <c r="B35" s="65" t="s">
        <v>131</v>
      </c>
      <c r="C35" s="37" t="s">
        <v>5</v>
      </c>
      <c r="D35" s="65" t="s">
        <v>131</v>
      </c>
      <c r="E35" s="35" t="s">
        <v>140</v>
      </c>
    </row>
    <row r="36" spans="1:5" ht="30">
      <c r="A36" s="37" t="s">
        <v>9</v>
      </c>
      <c r="B36" s="65" t="s">
        <v>215</v>
      </c>
      <c r="C36" s="37" t="s">
        <v>5</v>
      </c>
      <c r="D36" s="65" t="s">
        <v>215</v>
      </c>
      <c r="E36" s="37" t="s">
        <v>335</v>
      </c>
    </row>
    <row r="37" spans="1:5">
      <c r="A37" s="37" t="s">
        <v>12</v>
      </c>
      <c r="B37" s="65" t="s">
        <v>84</v>
      </c>
      <c r="C37" s="37" t="s">
        <v>5</v>
      </c>
      <c r="D37" s="65" t="s">
        <v>84</v>
      </c>
      <c r="E37" s="39" t="s">
        <v>71</v>
      </c>
    </row>
    <row r="38" spans="1:5">
      <c r="A38" s="37" t="s">
        <v>14</v>
      </c>
      <c r="B38" s="65" t="s">
        <v>216</v>
      </c>
      <c r="C38" s="37" t="s">
        <v>130</v>
      </c>
      <c r="D38" s="65" t="s">
        <v>216</v>
      </c>
      <c r="E38" s="39" t="s">
        <v>71</v>
      </c>
    </row>
    <row r="39" spans="1:5" ht="95.25" customHeight="1">
      <c r="A39" s="37" t="s">
        <v>15</v>
      </c>
      <c r="B39" s="65" t="s">
        <v>217</v>
      </c>
      <c r="C39" s="37" t="s">
        <v>5</v>
      </c>
      <c r="D39" s="65" t="s">
        <v>217</v>
      </c>
      <c r="E39" s="39" t="s">
        <v>71</v>
      </c>
    </row>
    <row r="40" spans="1:5" ht="33.75" customHeight="1">
      <c r="A40" s="122" t="s">
        <v>17</v>
      </c>
      <c r="B40" s="122" t="s">
        <v>132</v>
      </c>
      <c r="C40" s="122" t="s">
        <v>5</v>
      </c>
      <c r="D40" s="37" t="s">
        <v>218</v>
      </c>
      <c r="E40" s="39" t="s">
        <v>71</v>
      </c>
    </row>
    <row r="41" spans="1:5" ht="33" customHeight="1">
      <c r="A41" s="124"/>
      <c r="B41" s="124"/>
      <c r="C41" s="124"/>
      <c r="D41" s="37" t="s">
        <v>219</v>
      </c>
      <c r="E41" s="39" t="s">
        <v>71</v>
      </c>
    </row>
    <row r="42" spans="1:5" ht="38.25" customHeight="1">
      <c r="A42" s="122" t="s">
        <v>19</v>
      </c>
      <c r="B42" s="122" t="s">
        <v>133</v>
      </c>
      <c r="C42" s="122" t="s">
        <v>5</v>
      </c>
      <c r="D42" s="37" t="s">
        <v>220</v>
      </c>
      <c r="E42" s="39" t="s">
        <v>71</v>
      </c>
    </row>
    <row r="43" spans="1:5" ht="32.25" customHeight="1">
      <c r="A43" s="124"/>
      <c r="B43" s="124"/>
      <c r="C43" s="124"/>
      <c r="D43" s="37" t="s">
        <v>221</v>
      </c>
      <c r="E43" s="39" t="s">
        <v>71</v>
      </c>
    </row>
    <row r="44" spans="1:5">
      <c r="A44" s="122" t="s">
        <v>21</v>
      </c>
      <c r="B44" s="122" t="s">
        <v>134</v>
      </c>
      <c r="C44" s="122" t="s">
        <v>5</v>
      </c>
      <c r="D44" s="37" t="s">
        <v>222</v>
      </c>
      <c r="E44" s="39" t="s">
        <v>71</v>
      </c>
    </row>
    <row r="45" spans="1:5">
      <c r="A45" s="123"/>
      <c r="B45" s="123"/>
      <c r="C45" s="123"/>
      <c r="D45" s="37" t="s">
        <v>223</v>
      </c>
      <c r="E45" s="39" t="s">
        <v>71</v>
      </c>
    </row>
    <row r="46" spans="1:5">
      <c r="A46" s="124"/>
      <c r="B46" s="124"/>
      <c r="C46" s="124"/>
      <c r="D46" s="37" t="s">
        <v>224</v>
      </c>
      <c r="E46" s="39" t="s">
        <v>71</v>
      </c>
    </row>
    <row r="47" spans="1:5">
      <c r="A47" s="37" t="s">
        <v>23</v>
      </c>
      <c r="B47" s="65" t="s">
        <v>135</v>
      </c>
      <c r="C47" s="37" t="s">
        <v>5</v>
      </c>
      <c r="D47" s="65" t="s">
        <v>135</v>
      </c>
      <c r="E47" s="39" t="s">
        <v>71</v>
      </c>
    </row>
    <row r="48" spans="1:5" ht="30">
      <c r="A48" s="122" t="s">
        <v>25</v>
      </c>
      <c r="B48" s="122" t="s">
        <v>136</v>
      </c>
      <c r="C48" s="122" t="s">
        <v>5</v>
      </c>
      <c r="D48" s="37" t="s">
        <v>136</v>
      </c>
      <c r="E48" s="39" t="s">
        <v>71</v>
      </c>
    </row>
    <row r="49" spans="1:5" ht="30">
      <c r="A49" s="123"/>
      <c r="B49" s="123"/>
      <c r="C49" s="123"/>
      <c r="D49" s="66" t="s">
        <v>225</v>
      </c>
      <c r="E49" s="39" t="s">
        <v>71</v>
      </c>
    </row>
    <row r="50" spans="1:5">
      <c r="A50" s="124"/>
      <c r="B50" s="124"/>
      <c r="C50" s="124"/>
      <c r="D50" s="37" t="s">
        <v>226</v>
      </c>
      <c r="E50" s="39" t="s">
        <v>71</v>
      </c>
    </row>
    <row r="51" spans="1:5" ht="30">
      <c r="A51" s="119" t="s">
        <v>26</v>
      </c>
      <c r="B51" s="122" t="s">
        <v>137</v>
      </c>
      <c r="C51" s="122" t="s">
        <v>5</v>
      </c>
      <c r="D51" s="37" t="s">
        <v>137</v>
      </c>
      <c r="E51" s="39" t="s">
        <v>71</v>
      </c>
    </row>
    <row r="52" spans="1:5" ht="30">
      <c r="A52" s="120"/>
      <c r="B52" s="123"/>
      <c r="C52" s="123"/>
      <c r="D52" s="66" t="s">
        <v>225</v>
      </c>
      <c r="E52" s="39" t="s">
        <v>71</v>
      </c>
    </row>
    <row r="53" spans="1:5">
      <c r="A53" s="121"/>
      <c r="B53" s="124"/>
      <c r="C53" s="124"/>
      <c r="D53" s="37" t="s">
        <v>226</v>
      </c>
      <c r="E53" s="39" t="s">
        <v>71</v>
      </c>
    </row>
    <row r="54" spans="1:5" ht="29.25" customHeight="1">
      <c r="A54" s="118" t="s">
        <v>138</v>
      </c>
      <c r="B54" s="118"/>
      <c r="C54" s="118"/>
      <c r="D54" s="118"/>
      <c r="E54" s="118"/>
    </row>
    <row r="55" spans="1:5">
      <c r="A55" s="119" t="s">
        <v>28</v>
      </c>
      <c r="B55" s="122" t="s">
        <v>139</v>
      </c>
      <c r="C55" s="119" t="s">
        <v>5</v>
      </c>
      <c r="D55" s="67" t="s">
        <v>222</v>
      </c>
      <c r="E55" s="39" t="s">
        <v>71</v>
      </c>
    </row>
    <row r="56" spans="1:5">
      <c r="A56" s="120"/>
      <c r="B56" s="123"/>
      <c r="C56" s="120"/>
      <c r="D56" s="67" t="s">
        <v>223</v>
      </c>
      <c r="E56" s="39" t="s">
        <v>71</v>
      </c>
    </row>
    <row r="57" spans="1:5">
      <c r="A57" s="121"/>
      <c r="B57" s="124"/>
      <c r="C57" s="121"/>
      <c r="D57" s="67" t="s">
        <v>224</v>
      </c>
      <c r="E57" s="39" t="s">
        <v>71</v>
      </c>
    </row>
    <row r="58" spans="1:5">
      <c r="A58" s="119" t="s">
        <v>30</v>
      </c>
      <c r="B58" s="122" t="s">
        <v>139</v>
      </c>
      <c r="C58" s="119" t="s">
        <v>5</v>
      </c>
      <c r="D58" s="67" t="s">
        <v>222</v>
      </c>
      <c r="E58" s="39" t="s">
        <v>71</v>
      </c>
    </row>
    <row r="59" spans="1:5">
      <c r="A59" s="120"/>
      <c r="B59" s="123"/>
      <c r="C59" s="120"/>
      <c r="D59" s="67" t="s">
        <v>223</v>
      </c>
      <c r="E59" s="39" t="s">
        <v>71</v>
      </c>
    </row>
    <row r="60" spans="1:5">
      <c r="A60" s="121"/>
      <c r="B60" s="124"/>
      <c r="C60" s="121"/>
      <c r="D60" s="67" t="s">
        <v>224</v>
      </c>
      <c r="E60" s="39" t="s">
        <v>71</v>
      </c>
    </row>
    <row r="61" spans="1:5">
      <c r="E61" s="66"/>
    </row>
    <row r="62" spans="1:5" ht="45">
      <c r="A62" s="35" t="s">
        <v>0</v>
      </c>
      <c r="B62" s="35" t="s">
        <v>1</v>
      </c>
      <c r="C62" s="35" t="s">
        <v>2</v>
      </c>
      <c r="D62" s="35" t="s">
        <v>177</v>
      </c>
      <c r="E62" s="35" t="s">
        <v>176</v>
      </c>
    </row>
    <row r="63" spans="1:5" ht="30">
      <c r="A63" s="87" t="s">
        <v>3</v>
      </c>
      <c r="B63" s="65" t="s">
        <v>6</v>
      </c>
      <c r="C63" s="87" t="s">
        <v>5</v>
      </c>
      <c r="D63" s="65" t="s">
        <v>6</v>
      </c>
      <c r="E63" s="36">
        <f>E31</f>
        <v>0</v>
      </c>
    </row>
    <row r="64" spans="1:5">
      <c r="A64" s="87" t="s">
        <v>8</v>
      </c>
      <c r="B64" s="65" t="s">
        <v>131</v>
      </c>
      <c r="C64" s="87" t="s">
        <v>5</v>
      </c>
      <c r="D64" s="65" t="s">
        <v>131</v>
      </c>
      <c r="E64" s="35" t="s">
        <v>86</v>
      </c>
    </row>
    <row r="65" spans="1:5" ht="30">
      <c r="A65" s="87" t="s">
        <v>9</v>
      </c>
      <c r="B65" s="65" t="s">
        <v>215</v>
      </c>
      <c r="C65" s="87" t="s">
        <v>5</v>
      </c>
      <c r="D65" s="65" t="s">
        <v>215</v>
      </c>
      <c r="E65" s="87" t="s">
        <v>335</v>
      </c>
    </row>
    <row r="66" spans="1:5">
      <c r="A66" s="87" t="s">
        <v>12</v>
      </c>
      <c r="B66" s="65" t="s">
        <v>84</v>
      </c>
      <c r="C66" s="87" t="s">
        <v>5</v>
      </c>
      <c r="D66" s="65" t="s">
        <v>84</v>
      </c>
      <c r="E66" s="67" t="s">
        <v>71</v>
      </c>
    </row>
    <row r="67" spans="1:5">
      <c r="A67" s="87" t="s">
        <v>14</v>
      </c>
      <c r="B67" s="65" t="s">
        <v>216</v>
      </c>
      <c r="C67" s="87" t="s">
        <v>130</v>
      </c>
      <c r="D67" s="65" t="s">
        <v>216</v>
      </c>
      <c r="E67" s="67" t="s">
        <v>71</v>
      </c>
    </row>
    <row r="68" spans="1:5" ht="90">
      <c r="A68" s="87" t="s">
        <v>15</v>
      </c>
      <c r="B68" s="65" t="s">
        <v>217</v>
      </c>
      <c r="C68" s="87" t="s">
        <v>5</v>
      </c>
      <c r="D68" s="65" t="s">
        <v>217</v>
      </c>
      <c r="E68" s="67" t="s">
        <v>71</v>
      </c>
    </row>
    <row r="69" spans="1:5" ht="30">
      <c r="A69" s="122" t="s">
        <v>17</v>
      </c>
      <c r="B69" s="122" t="s">
        <v>132</v>
      </c>
      <c r="C69" s="122" t="s">
        <v>5</v>
      </c>
      <c r="D69" s="87" t="s">
        <v>218</v>
      </c>
      <c r="E69" s="39" t="s">
        <v>71</v>
      </c>
    </row>
    <row r="70" spans="1:5" ht="30">
      <c r="A70" s="124"/>
      <c r="B70" s="124"/>
      <c r="C70" s="124"/>
      <c r="D70" s="87" t="s">
        <v>219</v>
      </c>
      <c r="E70" s="39" t="s">
        <v>71</v>
      </c>
    </row>
    <row r="71" spans="1:5" ht="30">
      <c r="A71" s="122" t="s">
        <v>19</v>
      </c>
      <c r="B71" s="122" t="s">
        <v>133</v>
      </c>
      <c r="C71" s="122" t="s">
        <v>5</v>
      </c>
      <c r="D71" s="87" t="s">
        <v>220</v>
      </c>
      <c r="E71" s="39" t="s">
        <v>71</v>
      </c>
    </row>
    <row r="72" spans="1:5" ht="30">
      <c r="A72" s="124"/>
      <c r="B72" s="124"/>
      <c r="C72" s="124"/>
      <c r="D72" s="87" t="s">
        <v>221</v>
      </c>
      <c r="E72" s="39" t="s">
        <v>71</v>
      </c>
    </row>
    <row r="73" spans="1:5" ht="30" customHeight="1">
      <c r="A73" s="122" t="s">
        <v>21</v>
      </c>
      <c r="B73" s="122" t="s">
        <v>134</v>
      </c>
      <c r="C73" s="122" t="s">
        <v>5</v>
      </c>
      <c r="D73" s="87" t="s">
        <v>222</v>
      </c>
      <c r="E73" s="39" t="s">
        <v>71</v>
      </c>
    </row>
    <row r="74" spans="1:5">
      <c r="A74" s="123"/>
      <c r="B74" s="123"/>
      <c r="C74" s="123"/>
      <c r="D74" s="87" t="s">
        <v>223</v>
      </c>
      <c r="E74" s="39" t="s">
        <v>71</v>
      </c>
    </row>
    <row r="75" spans="1:5" ht="15" customHeight="1">
      <c r="A75" s="124"/>
      <c r="B75" s="124"/>
      <c r="C75" s="124"/>
      <c r="D75" s="87" t="s">
        <v>224</v>
      </c>
      <c r="E75" s="39" t="s">
        <v>71</v>
      </c>
    </row>
    <row r="76" spans="1:5">
      <c r="A76" s="87" t="s">
        <v>23</v>
      </c>
      <c r="B76" s="65" t="s">
        <v>135</v>
      </c>
      <c r="C76" s="87" t="s">
        <v>5</v>
      </c>
      <c r="D76" s="65" t="s">
        <v>135</v>
      </c>
      <c r="E76" s="39" t="s">
        <v>71</v>
      </c>
    </row>
    <row r="77" spans="1:5" ht="30">
      <c r="A77" s="122" t="s">
        <v>25</v>
      </c>
      <c r="B77" s="122" t="s">
        <v>136</v>
      </c>
      <c r="C77" s="122" t="s">
        <v>5</v>
      </c>
      <c r="D77" s="87" t="s">
        <v>136</v>
      </c>
      <c r="E77" s="39" t="s">
        <v>71</v>
      </c>
    </row>
    <row r="78" spans="1:5" ht="30">
      <c r="A78" s="123"/>
      <c r="B78" s="123"/>
      <c r="C78" s="123"/>
      <c r="D78" s="66" t="s">
        <v>225</v>
      </c>
      <c r="E78" s="39" t="s">
        <v>71</v>
      </c>
    </row>
    <row r="79" spans="1:5" ht="30" customHeight="1">
      <c r="A79" s="124"/>
      <c r="B79" s="124"/>
      <c r="C79" s="124"/>
      <c r="D79" s="87" t="s">
        <v>226</v>
      </c>
      <c r="E79" s="39" t="s">
        <v>71</v>
      </c>
    </row>
    <row r="80" spans="1:5" ht="30">
      <c r="A80" s="119" t="s">
        <v>26</v>
      </c>
      <c r="B80" s="122" t="s">
        <v>137</v>
      </c>
      <c r="C80" s="122" t="s">
        <v>5</v>
      </c>
      <c r="D80" s="87" t="s">
        <v>137</v>
      </c>
      <c r="E80" s="39" t="s">
        <v>71</v>
      </c>
    </row>
    <row r="81" spans="1:5" ht="30">
      <c r="A81" s="120"/>
      <c r="B81" s="123"/>
      <c r="C81" s="123"/>
      <c r="D81" s="66" t="s">
        <v>225</v>
      </c>
      <c r="E81" s="39" t="s">
        <v>71</v>
      </c>
    </row>
    <row r="82" spans="1:5" ht="30" customHeight="1">
      <c r="A82" s="121"/>
      <c r="B82" s="124"/>
      <c r="C82" s="124"/>
      <c r="D82" s="87" t="s">
        <v>226</v>
      </c>
      <c r="E82" s="39" t="s">
        <v>71</v>
      </c>
    </row>
    <row r="83" spans="1:5">
      <c r="A83" s="118" t="s">
        <v>138</v>
      </c>
      <c r="B83" s="118"/>
      <c r="C83" s="118"/>
      <c r="D83" s="118"/>
      <c r="E83" s="118"/>
    </row>
    <row r="84" spans="1:5">
      <c r="A84" s="119" t="s">
        <v>28</v>
      </c>
      <c r="B84" s="122" t="s">
        <v>139</v>
      </c>
      <c r="C84" s="119" t="s">
        <v>5</v>
      </c>
      <c r="D84" s="67" t="s">
        <v>222</v>
      </c>
      <c r="E84" s="39" t="s">
        <v>71</v>
      </c>
    </row>
    <row r="85" spans="1:5" ht="31.5" customHeight="1">
      <c r="A85" s="120"/>
      <c r="B85" s="123"/>
      <c r="C85" s="120"/>
      <c r="D85" s="67" t="s">
        <v>223</v>
      </c>
      <c r="E85" s="39" t="s">
        <v>71</v>
      </c>
    </row>
    <row r="86" spans="1:5" ht="15" customHeight="1">
      <c r="A86" s="121"/>
      <c r="B86" s="124"/>
      <c r="C86" s="121"/>
      <c r="D86" s="67" t="s">
        <v>224</v>
      </c>
      <c r="E86" s="39" t="s">
        <v>71</v>
      </c>
    </row>
    <row r="87" spans="1:5">
      <c r="E87" s="66"/>
    </row>
    <row r="88" spans="1:5" ht="45">
      <c r="A88" s="35" t="s">
        <v>0</v>
      </c>
      <c r="B88" s="35" t="s">
        <v>1</v>
      </c>
      <c r="C88" s="35" t="s">
        <v>2</v>
      </c>
      <c r="D88" s="35" t="s">
        <v>177</v>
      </c>
      <c r="E88" s="35" t="s">
        <v>176</v>
      </c>
    </row>
    <row r="89" spans="1:5" ht="30">
      <c r="A89" s="87" t="s">
        <v>3</v>
      </c>
      <c r="B89" s="65" t="s">
        <v>6</v>
      </c>
      <c r="C89" s="87" t="s">
        <v>5</v>
      </c>
      <c r="D89" s="65" t="s">
        <v>6</v>
      </c>
      <c r="E89" s="36">
        <f>E63</f>
        <v>0</v>
      </c>
    </row>
    <row r="90" spans="1:5">
      <c r="A90" s="87" t="s">
        <v>8</v>
      </c>
      <c r="B90" s="65" t="s">
        <v>131</v>
      </c>
      <c r="C90" s="87" t="s">
        <v>5</v>
      </c>
      <c r="D90" s="65" t="s">
        <v>131</v>
      </c>
      <c r="E90" s="35" t="s">
        <v>87</v>
      </c>
    </row>
    <row r="91" spans="1:5" ht="30">
      <c r="A91" s="87" t="s">
        <v>9</v>
      </c>
      <c r="B91" s="65" t="s">
        <v>215</v>
      </c>
      <c r="C91" s="87" t="s">
        <v>5</v>
      </c>
      <c r="D91" s="65" t="s">
        <v>215</v>
      </c>
      <c r="E91" s="87" t="s">
        <v>335</v>
      </c>
    </row>
    <row r="92" spans="1:5">
      <c r="A92" s="87" t="s">
        <v>12</v>
      </c>
      <c r="B92" s="65" t="s">
        <v>84</v>
      </c>
      <c r="C92" s="87" t="s">
        <v>5</v>
      </c>
      <c r="D92" s="65" t="s">
        <v>84</v>
      </c>
      <c r="E92" s="39" t="s">
        <v>71</v>
      </c>
    </row>
    <row r="93" spans="1:5">
      <c r="A93" s="87" t="s">
        <v>14</v>
      </c>
      <c r="B93" s="65" t="s">
        <v>216</v>
      </c>
      <c r="C93" s="87" t="s">
        <v>130</v>
      </c>
      <c r="D93" s="65" t="s">
        <v>216</v>
      </c>
      <c r="E93" s="39" t="s">
        <v>71</v>
      </c>
    </row>
    <row r="94" spans="1:5" ht="90">
      <c r="A94" s="87" t="s">
        <v>15</v>
      </c>
      <c r="B94" s="65" t="s">
        <v>217</v>
      </c>
      <c r="C94" s="87" t="s">
        <v>5</v>
      </c>
      <c r="D94" s="65" t="s">
        <v>217</v>
      </c>
      <c r="E94" s="39" t="s">
        <v>71</v>
      </c>
    </row>
    <row r="95" spans="1:5" ht="30">
      <c r="A95" s="122" t="s">
        <v>17</v>
      </c>
      <c r="B95" s="122" t="s">
        <v>132</v>
      </c>
      <c r="C95" s="122" t="s">
        <v>5</v>
      </c>
      <c r="D95" s="87" t="s">
        <v>218</v>
      </c>
      <c r="E95" s="39" t="s">
        <v>71</v>
      </c>
    </row>
    <row r="96" spans="1:5" ht="30">
      <c r="A96" s="124"/>
      <c r="B96" s="124"/>
      <c r="C96" s="124"/>
      <c r="D96" s="87" t="s">
        <v>219</v>
      </c>
      <c r="E96" s="39" t="s">
        <v>71</v>
      </c>
    </row>
    <row r="97" spans="1:5" ht="30">
      <c r="A97" s="122" t="s">
        <v>19</v>
      </c>
      <c r="B97" s="122" t="s">
        <v>133</v>
      </c>
      <c r="C97" s="122" t="s">
        <v>5</v>
      </c>
      <c r="D97" s="87" t="s">
        <v>220</v>
      </c>
      <c r="E97" s="39" t="s">
        <v>71</v>
      </c>
    </row>
    <row r="98" spans="1:5" ht="30">
      <c r="A98" s="124"/>
      <c r="B98" s="124"/>
      <c r="C98" s="124"/>
      <c r="D98" s="87" t="s">
        <v>221</v>
      </c>
      <c r="E98" s="39" t="s">
        <v>71</v>
      </c>
    </row>
    <row r="99" spans="1:5">
      <c r="A99" s="122" t="s">
        <v>21</v>
      </c>
      <c r="B99" s="122" t="s">
        <v>134</v>
      </c>
      <c r="C99" s="122" t="s">
        <v>5</v>
      </c>
      <c r="D99" s="87" t="s">
        <v>222</v>
      </c>
      <c r="E99" s="39" t="s">
        <v>71</v>
      </c>
    </row>
    <row r="100" spans="1:5">
      <c r="A100" s="123"/>
      <c r="B100" s="123"/>
      <c r="C100" s="123"/>
      <c r="D100" s="87" t="s">
        <v>223</v>
      </c>
      <c r="E100" s="39" t="s">
        <v>71</v>
      </c>
    </row>
    <row r="101" spans="1:5">
      <c r="A101" s="124"/>
      <c r="B101" s="124"/>
      <c r="C101" s="124"/>
      <c r="D101" s="87" t="s">
        <v>224</v>
      </c>
      <c r="E101" s="39" t="s">
        <v>71</v>
      </c>
    </row>
    <row r="102" spans="1:5">
      <c r="A102" s="87" t="s">
        <v>23</v>
      </c>
      <c r="B102" s="65" t="s">
        <v>135</v>
      </c>
      <c r="C102" s="87" t="s">
        <v>5</v>
      </c>
      <c r="D102" s="65" t="s">
        <v>135</v>
      </c>
      <c r="E102" s="39" t="s">
        <v>71</v>
      </c>
    </row>
    <row r="103" spans="1:5" ht="30">
      <c r="A103" s="122" t="s">
        <v>25</v>
      </c>
      <c r="B103" s="122" t="s">
        <v>136</v>
      </c>
      <c r="C103" s="122" t="s">
        <v>5</v>
      </c>
      <c r="D103" s="87" t="s">
        <v>136</v>
      </c>
      <c r="E103" s="39" t="s">
        <v>71</v>
      </c>
    </row>
    <row r="104" spans="1:5" ht="30">
      <c r="A104" s="123"/>
      <c r="B104" s="123"/>
      <c r="C104" s="123"/>
      <c r="D104" s="66" t="s">
        <v>225</v>
      </c>
      <c r="E104" s="39" t="s">
        <v>71</v>
      </c>
    </row>
    <row r="105" spans="1:5">
      <c r="A105" s="124"/>
      <c r="B105" s="124"/>
      <c r="C105" s="124"/>
      <c r="D105" s="87" t="s">
        <v>226</v>
      </c>
      <c r="E105" s="39" t="s">
        <v>71</v>
      </c>
    </row>
    <row r="106" spans="1:5" ht="30">
      <c r="A106" s="119" t="s">
        <v>26</v>
      </c>
      <c r="B106" s="122" t="s">
        <v>137</v>
      </c>
      <c r="C106" s="122" t="s">
        <v>5</v>
      </c>
      <c r="D106" s="87" t="s">
        <v>137</v>
      </c>
      <c r="E106" s="39" t="s">
        <v>71</v>
      </c>
    </row>
    <row r="107" spans="1:5" ht="30">
      <c r="A107" s="120"/>
      <c r="B107" s="123"/>
      <c r="C107" s="123"/>
      <c r="D107" s="66" t="s">
        <v>225</v>
      </c>
      <c r="E107" s="39" t="s">
        <v>71</v>
      </c>
    </row>
    <row r="108" spans="1:5">
      <c r="A108" s="121"/>
      <c r="B108" s="124"/>
      <c r="C108" s="124"/>
      <c r="D108" s="87" t="s">
        <v>226</v>
      </c>
      <c r="E108" s="39" t="s">
        <v>71</v>
      </c>
    </row>
    <row r="109" spans="1:5">
      <c r="A109" s="118" t="s">
        <v>138</v>
      </c>
      <c r="B109" s="118"/>
      <c r="C109" s="118"/>
      <c r="D109" s="118"/>
      <c r="E109" s="118"/>
    </row>
    <row r="110" spans="1:5">
      <c r="A110" s="119" t="s">
        <v>28</v>
      </c>
      <c r="B110" s="122" t="s">
        <v>139</v>
      </c>
      <c r="C110" s="119" t="s">
        <v>5</v>
      </c>
      <c r="D110" s="67" t="s">
        <v>222</v>
      </c>
      <c r="E110" s="39" t="s">
        <v>71</v>
      </c>
    </row>
    <row r="111" spans="1:5">
      <c r="A111" s="120"/>
      <c r="B111" s="123"/>
      <c r="C111" s="120"/>
      <c r="D111" s="67" t="s">
        <v>223</v>
      </c>
      <c r="E111" s="39" t="s">
        <v>71</v>
      </c>
    </row>
    <row r="112" spans="1:5">
      <c r="A112" s="121"/>
      <c r="B112" s="124"/>
      <c r="C112" s="121"/>
      <c r="D112" s="67" t="s">
        <v>224</v>
      </c>
      <c r="E112" s="39" t="s">
        <v>71</v>
      </c>
    </row>
    <row r="113" spans="1:5">
      <c r="A113" s="119" t="s">
        <v>30</v>
      </c>
      <c r="B113" s="122" t="s">
        <v>139</v>
      </c>
      <c r="C113" s="119" t="s">
        <v>5</v>
      </c>
      <c r="D113" s="67" t="s">
        <v>222</v>
      </c>
      <c r="E113" s="39" t="s">
        <v>71</v>
      </c>
    </row>
    <row r="114" spans="1:5">
      <c r="A114" s="120"/>
      <c r="B114" s="123"/>
      <c r="C114" s="120"/>
      <c r="D114" s="67" t="s">
        <v>223</v>
      </c>
      <c r="E114" s="39" t="s">
        <v>71</v>
      </c>
    </row>
    <row r="115" spans="1:5">
      <c r="A115" s="121"/>
      <c r="B115" s="124"/>
      <c r="C115" s="121"/>
      <c r="D115" s="67" t="s">
        <v>224</v>
      </c>
      <c r="E115" s="39" t="s">
        <v>71</v>
      </c>
    </row>
    <row r="116" spans="1:5">
      <c r="A116" s="119" t="s">
        <v>32</v>
      </c>
      <c r="B116" s="122" t="s">
        <v>139</v>
      </c>
      <c r="C116" s="119" t="s">
        <v>5</v>
      </c>
      <c r="D116" s="67" t="s">
        <v>222</v>
      </c>
      <c r="E116" s="39" t="s">
        <v>71</v>
      </c>
    </row>
    <row r="117" spans="1:5">
      <c r="A117" s="120"/>
      <c r="B117" s="123"/>
      <c r="C117" s="120"/>
      <c r="D117" s="67" t="s">
        <v>223</v>
      </c>
      <c r="E117" s="39" t="s">
        <v>71</v>
      </c>
    </row>
    <row r="118" spans="1:5">
      <c r="A118" s="121"/>
      <c r="B118" s="124"/>
      <c r="C118" s="121"/>
      <c r="D118" s="67" t="s">
        <v>224</v>
      </c>
      <c r="E118" s="39" t="s">
        <v>71</v>
      </c>
    </row>
  </sheetData>
  <mergeCells count="89">
    <mergeCell ref="A113:A115"/>
    <mergeCell ref="B113:B115"/>
    <mergeCell ref="C113:C115"/>
    <mergeCell ref="A116:A118"/>
    <mergeCell ref="B116:B118"/>
    <mergeCell ref="C116:C118"/>
    <mergeCell ref="A106:A108"/>
    <mergeCell ref="B106:B108"/>
    <mergeCell ref="C106:C108"/>
    <mergeCell ref="A109:E109"/>
    <mergeCell ref="A110:A112"/>
    <mergeCell ref="B110:B112"/>
    <mergeCell ref="C110:C112"/>
    <mergeCell ref="A99:A101"/>
    <mergeCell ref="B99:B101"/>
    <mergeCell ref="C99:C101"/>
    <mergeCell ref="A103:A105"/>
    <mergeCell ref="B103:B105"/>
    <mergeCell ref="C103:C105"/>
    <mergeCell ref="A95:A96"/>
    <mergeCell ref="B95:B96"/>
    <mergeCell ref="C95:C96"/>
    <mergeCell ref="A97:A98"/>
    <mergeCell ref="B97:B98"/>
    <mergeCell ref="C97:C98"/>
    <mergeCell ref="A18:A20"/>
    <mergeCell ref="B18:B20"/>
    <mergeCell ref="C18:C20"/>
    <mergeCell ref="A69:A70"/>
    <mergeCell ref="B69:B70"/>
    <mergeCell ref="C69:C70"/>
    <mergeCell ref="A44:A46"/>
    <mergeCell ref="B44:B46"/>
    <mergeCell ref="C44:C46"/>
    <mergeCell ref="A21:A23"/>
    <mergeCell ref="B21:B23"/>
    <mergeCell ref="C21:C23"/>
    <mergeCell ref="A24:E24"/>
    <mergeCell ref="A28:A30"/>
    <mergeCell ref="B28:B30"/>
    <mergeCell ref="C28:C30"/>
    <mergeCell ref="A1:E1"/>
    <mergeCell ref="A10:A11"/>
    <mergeCell ref="B10:B11"/>
    <mergeCell ref="C10:C11"/>
    <mergeCell ref="A14:A16"/>
    <mergeCell ref="B14:B16"/>
    <mergeCell ref="C14:C16"/>
    <mergeCell ref="A12:A13"/>
    <mergeCell ref="B12:B13"/>
    <mergeCell ref="C12:C13"/>
    <mergeCell ref="A25:A27"/>
    <mergeCell ref="B25:B27"/>
    <mergeCell ref="C25:C27"/>
    <mergeCell ref="A40:A41"/>
    <mergeCell ref="B40:B41"/>
    <mergeCell ref="C40:C41"/>
    <mergeCell ref="A42:A43"/>
    <mergeCell ref="B42:B43"/>
    <mergeCell ref="C42:C43"/>
    <mergeCell ref="A58:A60"/>
    <mergeCell ref="B58:B60"/>
    <mergeCell ref="C58:C60"/>
    <mergeCell ref="A48:A50"/>
    <mergeCell ref="B48:B50"/>
    <mergeCell ref="C48:C50"/>
    <mergeCell ref="A51:A53"/>
    <mergeCell ref="B51:B53"/>
    <mergeCell ref="C51:C53"/>
    <mergeCell ref="A54:E54"/>
    <mergeCell ref="A55:A57"/>
    <mergeCell ref="B55:B57"/>
    <mergeCell ref="C55:C57"/>
    <mergeCell ref="A71:A72"/>
    <mergeCell ref="B71:B72"/>
    <mergeCell ref="C71:C72"/>
    <mergeCell ref="A73:A75"/>
    <mergeCell ref="B73:B75"/>
    <mergeCell ref="C73:C75"/>
    <mergeCell ref="A83:E83"/>
    <mergeCell ref="A84:A86"/>
    <mergeCell ref="B84:B86"/>
    <mergeCell ref="C84:C86"/>
    <mergeCell ref="A77:A79"/>
    <mergeCell ref="B77:B79"/>
    <mergeCell ref="C77:C79"/>
    <mergeCell ref="A80:A82"/>
    <mergeCell ref="B80:B82"/>
    <mergeCell ref="C80:C82"/>
  </mergeCells>
  <phoneticPr fontId="0" type="noConversion"/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B53" sqref="B53"/>
    </sheetView>
  </sheetViews>
  <sheetFormatPr defaultRowHeight="15"/>
  <cols>
    <col min="1" max="1" width="8.140625" customWidth="1"/>
    <col min="2" max="2" width="34.28515625" customWidth="1"/>
    <col min="4" max="4" width="24" style="9" customWidth="1"/>
    <col min="5" max="5" width="20.140625" customWidth="1"/>
  </cols>
  <sheetData>
    <row r="1" spans="1:5" ht="50.25" customHeight="1">
      <c r="A1" s="110" t="s">
        <v>318</v>
      </c>
      <c r="B1" s="110"/>
      <c r="C1" s="110"/>
      <c r="D1" s="110"/>
      <c r="E1" s="110"/>
    </row>
    <row r="2" spans="1:5" ht="19.5" customHeight="1">
      <c r="A2" s="15"/>
      <c r="B2" s="15" t="str">
        <f>'2.1.'!B2</f>
        <v>ул. Славы, 21</v>
      </c>
      <c r="C2" s="15"/>
      <c r="D2" s="15"/>
      <c r="E2" s="15"/>
    </row>
    <row r="3" spans="1:5" ht="30">
      <c r="A3" s="2" t="s">
        <v>0</v>
      </c>
      <c r="B3" s="2" t="s">
        <v>1</v>
      </c>
      <c r="C3" s="2" t="s">
        <v>2</v>
      </c>
      <c r="D3" s="2" t="s">
        <v>177</v>
      </c>
      <c r="E3" s="2" t="s">
        <v>176</v>
      </c>
    </row>
    <row r="4" spans="1:5" ht="45">
      <c r="A4" s="43" t="s">
        <v>3</v>
      </c>
      <c r="B4" s="43" t="s">
        <v>6</v>
      </c>
      <c r="C4" s="12" t="s">
        <v>5</v>
      </c>
      <c r="D4" s="43" t="s">
        <v>6</v>
      </c>
      <c r="E4" s="11">
        <f>'2.4.'!E4</f>
        <v>45352</v>
      </c>
    </row>
    <row r="5" spans="1:5" ht="30">
      <c r="A5" s="43" t="s">
        <v>8</v>
      </c>
      <c r="B5" s="43" t="s">
        <v>233</v>
      </c>
      <c r="C5" s="12" t="s">
        <v>5</v>
      </c>
      <c r="D5" s="43" t="s">
        <v>233</v>
      </c>
      <c r="E5" s="11" t="s">
        <v>71</v>
      </c>
    </row>
    <row r="6" spans="1:5" ht="30">
      <c r="A6" s="5" t="s">
        <v>9</v>
      </c>
      <c r="B6" s="5" t="s">
        <v>234</v>
      </c>
      <c r="C6" s="12" t="s">
        <v>5</v>
      </c>
      <c r="D6" s="5" t="s">
        <v>234</v>
      </c>
      <c r="E6" s="12" t="s">
        <v>71</v>
      </c>
    </row>
    <row r="7" spans="1:5" ht="62.25" customHeight="1">
      <c r="A7" s="48" t="s">
        <v>12</v>
      </c>
      <c r="B7" s="17" t="s">
        <v>235</v>
      </c>
      <c r="C7" s="17" t="s">
        <v>38</v>
      </c>
      <c r="D7" s="5" t="s">
        <v>235</v>
      </c>
      <c r="E7" s="12">
        <v>0</v>
      </c>
    </row>
    <row r="8" spans="1:5" ht="36" customHeight="1">
      <c r="A8" s="128" t="s">
        <v>236</v>
      </c>
      <c r="B8" s="129"/>
      <c r="C8" s="129"/>
      <c r="D8" s="129"/>
      <c r="E8" s="130"/>
    </row>
    <row r="9" spans="1:5" ht="48.75" customHeight="1">
      <c r="A9" s="5" t="s">
        <v>14</v>
      </c>
      <c r="B9" s="5" t="s">
        <v>142</v>
      </c>
      <c r="C9" s="12" t="s">
        <v>5</v>
      </c>
      <c r="D9" s="5" t="s">
        <v>142</v>
      </c>
      <c r="E9" s="12" t="s">
        <v>71</v>
      </c>
    </row>
    <row r="10" spans="1:5" ht="34.5" customHeight="1">
      <c r="A10" s="5" t="s">
        <v>15</v>
      </c>
      <c r="B10" s="5" t="s">
        <v>143</v>
      </c>
      <c r="C10" s="12" t="s">
        <v>5</v>
      </c>
      <c r="D10" s="5" t="s">
        <v>143</v>
      </c>
      <c r="E10" s="12" t="s">
        <v>71</v>
      </c>
    </row>
    <row r="11" spans="1:5" ht="30">
      <c r="A11" s="102" t="s">
        <v>17</v>
      </c>
      <c r="B11" s="102" t="s">
        <v>144</v>
      </c>
      <c r="C11" s="95" t="s">
        <v>5</v>
      </c>
      <c r="D11" s="5" t="s">
        <v>237</v>
      </c>
      <c r="E11" s="12" t="s">
        <v>71</v>
      </c>
    </row>
    <row r="12" spans="1:5">
      <c r="A12" s="104"/>
      <c r="B12" s="104"/>
      <c r="C12" s="97"/>
      <c r="D12" s="5" t="s">
        <v>238</v>
      </c>
      <c r="E12" s="12" t="s">
        <v>71</v>
      </c>
    </row>
    <row r="13" spans="1:5" ht="30">
      <c r="A13" s="5" t="s">
        <v>19</v>
      </c>
      <c r="B13" s="5" t="s">
        <v>145</v>
      </c>
      <c r="C13" s="12" t="s">
        <v>5</v>
      </c>
      <c r="D13" s="5" t="s">
        <v>145</v>
      </c>
      <c r="E13" s="12" t="s">
        <v>71</v>
      </c>
    </row>
    <row r="14" spans="1:5" ht="30">
      <c r="A14" s="5" t="s">
        <v>21</v>
      </c>
      <c r="B14" s="5" t="s">
        <v>146</v>
      </c>
      <c r="C14" s="5" t="s">
        <v>130</v>
      </c>
      <c r="D14" s="5" t="s">
        <v>146</v>
      </c>
      <c r="E14" s="12" t="s">
        <v>71</v>
      </c>
    </row>
    <row r="15" spans="1:5" ht="45">
      <c r="A15" s="102" t="s">
        <v>23</v>
      </c>
      <c r="B15" s="102" t="s">
        <v>147</v>
      </c>
      <c r="C15" s="95" t="s">
        <v>5</v>
      </c>
      <c r="D15" s="5" t="s">
        <v>239</v>
      </c>
      <c r="E15" s="12" t="s">
        <v>71</v>
      </c>
    </row>
    <row r="16" spans="1:5" ht="60">
      <c r="A16" s="127"/>
      <c r="B16" s="127"/>
      <c r="C16" s="94"/>
      <c r="D16" s="5" t="s">
        <v>240</v>
      </c>
      <c r="E16" s="7" t="s">
        <v>71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4" sqref="E4"/>
    </sheetView>
  </sheetViews>
  <sheetFormatPr defaultRowHeight="15"/>
  <cols>
    <col min="1" max="1" width="6.85546875" customWidth="1"/>
    <col min="2" max="2" width="36.28515625" customWidth="1"/>
    <col min="4" max="4" width="24.7109375" customWidth="1"/>
    <col min="5" max="5" width="23.7109375" customWidth="1"/>
  </cols>
  <sheetData>
    <row r="1" spans="1:5" ht="33.75" customHeight="1">
      <c r="A1" s="137" t="s">
        <v>319</v>
      </c>
      <c r="B1" s="137"/>
      <c r="C1" s="137"/>
      <c r="D1" s="137"/>
      <c r="E1" s="137"/>
    </row>
    <row r="2" spans="1:5" ht="21.75" customHeight="1">
      <c r="A2" s="27"/>
      <c r="B2" s="27" t="str">
        <f>'2.1.'!B2</f>
        <v>ул. Славы, 21</v>
      </c>
      <c r="C2" s="27"/>
      <c r="D2" s="27"/>
      <c r="E2" s="27"/>
    </row>
    <row r="3" spans="1:5" s="29" customFormat="1" ht="31.5">
      <c r="A3" s="28" t="s">
        <v>0</v>
      </c>
      <c r="B3" s="28" t="s">
        <v>1</v>
      </c>
      <c r="C3" s="28" t="s">
        <v>2</v>
      </c>
      <c r="D3" s="28" t="s">
        <v>177</v>
      </c>
      <c r="E3" s="28" t="s">
        <v>176</v>
      </c>
    </row>
    <row r="4" spans="1:5" ht="47.25">
      <c r="A4" s="20" t="s">
        <v>155</v>
      </c>
      <c r="B4" s="21" t="s">
        <v>6</v>
      </c>
      <c r="C4" s="22" t="s">
        <v>5</v>
      </c>
      <c r="D4" s="20" t="s">
        <v>6</v>
      </c>
      <c r="E4" s="23"/>
    </row>
    <row r="5" spans="1:5" ht="47.25">
      <c r="A5" s="131" t="s">
        <v>148</v>
      </c>
      <c r="B5" s="131" t="s">
        <v>149</v>
      </c>
      <c r="C5" s="135" t="s">
        <v>5</v>
      </c>
      <c r="D5" s="20" t="s">
        <v>241</v>
      </c>
      <c r="E5" s="22"/>
    </row>
    <row r="6" spans="1:5" ht="18" customHeight="1">
      <c r="A6" s="132"/>
      <c r="B6" s="132"/>
      <c r="C6" s="136"/>
      <c r="D6" s="20" t="s">
        <v>242</v>
      </c>
      <c r="E6" s="22"/>
    </row>
    <row r="7" spans="1:5" ht="81" customHeight="1">
      <c r="A7" s="20" t="s">
        <v>150</v>
      </c>
      <c r="B7" s="21" t="s">
        <v>151</v>
      </c>
      <c r="C7" s="22" t="s">
        <v>130</v>
      </c>
      <c r="D7" s="20" t="s">
        <v>151</v>
      </c>
      <c r="E7" s="22"/>
    </row>
    <row r="8" spans="1:5" ht="63.75" customHeight="1">
      <c r="A8" s="131" t="s">
        <v>152</v>
      </c>
      <c r="B8" s="133" t="s">
        <v>153</v>
      </c>
      <c r="C8" s="135" t="s">
        <v>5</v>
      </c>
      <c r="D8" s="20" t="s">
        <v>239</v>
      </c>
      <c r="E8" s="23"/>
    </row>
    <row r="9" spans="1:5" ht="64.5" customHeight="1">
      <c r="A9" s="132"/>
      <c r="B9" s="134"/>
      <c r="C9" s="136"/>
      <c r="D9" s="20" t="s">
        <v>240</v>
      </c>
      <c r="E9" s="22"/>
    </row>
    <row r="10" spans="1:5" ht="31.5">
      <c r="A10" s="20" t="s">
        <v>154</v>
      </c>
      <c r="B10" s="21" t="s">
        <v>60</v>
      </c>
      <c r="C10" s="22" t="s">
        <v>5</v>
      </c>
      <c r="D10" s="20" t="s">
        <v>60</v>
      </c>
      <c r="E10" s="22" t="s">
        <v>71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honeticPr fontId="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8" sqref="E8"/>
    </sheetView>
  </sheetViews>
  <sheetFormatPr defaultRowHeight="15"/>
  <cols>
    <col min="1" max="1" width="6.42578125" customWidth="1"/>
    <col min="2" max="2" width="35.140625" customWidth="1"/>
    <col min="4" max="4" width="24.7109375" customWidth="1"/>
    <col min="5" max="5" width="24" customWidth="1"/>
  </cols>
  <sheetData>
    <row r="1" spans="1:5" ht="39" customHeight="1">
      <c r="A1" s="138" t="s">
        <v>320</v>
      </c>
      <c r="B1" s="138"/>
      <c r="C1" s="138"/>
      <c r="D1" s="138"/>
      <c r="E1" s="138"/>
    </row>
    <row r="2" spans="1:5" ht="18" customHeight="1">
      <c r="A2" s="24"/>
      <c r="B2" s="27" t="str">
        <f>'2.1.'!B2</f>
        <v>ул. Славы, 21</v>
      </c>
      <c r="C2" s="24"/>
      <c r="D2" s="24"/>
      <c r="E2" s="24"/>
    </row>
    <row r="3" spans="1:5" s="29" customFormat="1" ht="30.75" customHeight="1">
      <c r="A3" s="30" t="s">
        <v>0</v>
      </c>
      <c r="B3" s="30" t="s">
        <v>1</v>
      </c>
      <c r="C3" s="30" t="s">
        <v>2</v>
      </c>
      <c r="D3" s="30" t="s">
        <v>177</v>
      </c>
      <c r="E3" s="30" t="s">
        <v>176</v>
      </c>
    </row>
    <row r="4" spans="1:5" ht="47.25">
      <c r="A4" s="20" t="s">
        <v>155</v>
      </c>
      <c r="B4" s="21" t="s">
        <v>6</v>
      </c>
      <c r="C4" s="22" t="s">
        <v>5</v>
      </c>
      <c r="D4" s="21" t="s">
        <v>6</v>
      </c>
      <c r="E4" s="23">
        <v>44936</v>
      </c>
    </row>
    <row r="5" spans="1:5" ht="63">
      <c r="A5" s="131" t="s">
        <v>148</v>
      </c>
      <c r="B5" s="131" t="s">
        <v>156</v>
      </c>
      <c r="C5" s="135" t="s">
        <v>5</v>
      </c>
      <c r="D5" s="20" t="s">
        <v>239</v>
      </c>
      <c r="E5" s="23">
        <v>44936</v>
      </c>
    </row>
    <row r="6" spans="1:5" ht="63">
      <c r="A6" s="132"/>
      <c r="B6" s="132"/>
      <c r="C6" s="136"/>
      <c r="D6" s="22" t="s">
        <v>240</v>
      </c>
      <c r="E6" s="22">
        <v>1</v>
      </c>
    </row>
    <row r="7" spans="1:5" ht="94.5">
      <c r="A7" s="20" t="s">
        <v>150</v>
      </c>
      <c r="B7" s="21" t="s">
        <v>157</v>
      </c>
      <c r="C7" s="22" t="s">
        <v>5</v>
      </c>
      <c r="D7" s="21" t="s">
        <v>157</v>
      </c>
      <c r="E7" s="54">
        <v>44936</v>
      </c>
    </row>
  </sheetData>
  <mergeCells count="4">
    <mergeCell ref="A1:E1"/>
    <mergeCell ref="A5:A6"/>
    <mergeCell ref="B5:B6"/>
    <mergeCell ref="C5:C6"/>
  </mergeCells>
  <phoneticPr fontId="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34"/>
  <sheetViews>
    <sheetView tabSelected="1" workbookViewId="0">
      <selection activeCell="E5" sqref="E5"/>
    </sheetView>
  </sheetViews>
  <sheetFormatPr defaultRowHeight="15"/>
  <cols>
    <col min="1" max="1" width="6.42578125" style="9" customWidth="1"/>
    <col min="2" max="2" width="34" style="1" customWidth="1"/>
    <col min="4" max="4" width="27.7109375" style="1" customWidth="1"/>
    <col min="5" max="5" width="33.85546875" style="14" customWidth="1"/>
  </cols>
  <sheetData>
    <row r="1" spans="1:5" ht="36" customHeight="1">
      <c r="A1" s="138" t="s">
        <v>321</v>
      </c>
      <c r="B1" s="138"/>
      <c r="C1" s="138"/>
      <c r="D1" s="138"/>
      <c r="E1" s="138"/>
    </row>
    <row r="2" spans="1:5" ht="15.75">
      <c r="A2" s="58"/>
      <c r="B2" s="27" t="str">
        <f>'2.1.'!B2</f>
        <v>ул. Славы, 21</v>
      </c>
      <c r="C2" s="24"/>
      <c r="D2" s="50"/>
      <c r="E2" s="51"/>
    </row>
    <row r="3" spans="1:5" ht="31.5">
      <c r="A3" s="30" t="s">
        <v>0</v>
      </c>
      <c r="B3" s="30" t="s">
        <v>1</v>
      </c>
      <c r="C3" s="30" t="s">
        <v>2</v>
      </c>
      <c r="D3" s="30" t="s">
        <v>177</v>
      </c>
      <c r="E3" s="30" t="s">
        <v>176</v>
      </c>
    </row>
    <row r="4" spans="1:5" ht="47.25">
      <c r="A4" s="22" t="s">
        <v>155</v>
      </c>
      <c r="B4" s="21" t="s">
        <v>6</v>
      </c>
      <c r="C4" s="22" t="s">
        <v>5</v>
      </c>
      <c r="D4" s="21" t="s">
        <v>6</v>
      </c>
      <c r="E4" s="23">
        <v>45352</v>
      </c>
    </row>
    <row r="5" spans="1:5" ht="31.5">
      <c r="A5" s="53" t="s">
        <v>8</v>
      </c>
      <c r="B5" s="52" t="s">
        <v>249</v>
      </c>
      <c r="C5" s="53" t="s">
        <v>5</v>
      </c>
      <c r="D5" s="52" t="s">
        <v>249</v>
      </c>
      <c r="E5" s="23">
        <v>44927</v>
      </c>
    </row>
    <row r="6" spans="1:5" ht="31.5">
      <c r="A6" s="22" t="s">
        <v>9</v>
      </c>
      <c r="B6" s="21" t="s">
        <v>250</v>
      </c>
      <c r="C6" s="22" t="s">
        <v>5</v>
      </c>
      <c r="D6" s="21" t="s">
        <v>250</v>
      </c>
      <c r="E6" s="54">
        <v>45291</v>
      </c>
    </row>
    <row r="7" spans="1:5" ht="34.5" customHeight="1">
      <c r="A7" s="139" t="s">
        <v>251</v>
      </c>
      <c r="B7" s="139"/>
      <c r="C7" s="139"/>
      <c r="D7" s="139"/>
      <c r="E7" s="139"/>
    </row>
    <row r="8" spans="1:5" ht="45">
      <c r="A8" s="7" t="s">
        <v>12</v>
      </c>
      <c r="B8" s="5" t="s">
        <v>252</v>
      </c>
      <c r="C8" s="4" t="s">
        <v>130</v>
      </c>
      <c r="D8" s="5" t="s">
        <v>252</v>
      </c>
      <c r="E8" s="55">
        <v>0</v>
      </c>
    </row>
    <row r="9" spans="1:5" ht="45">
      <c r="A9" s="7" t="s">
        <v>253</v>
      </c>
      <c r="B9" s="5" t="s">
        <v>254</v>
      </c>
      <c r="C9" s="4" t="s">
        <v>130</v>
      </c>
      <c r="D9" s="5" t="s">
        <v>254</v>
      </c>
      <c r="E9" s="55">
        <v>0</v>
      </c>
    </row>
    <row r="10" spans="1:5" ht="45">
      <c r="A10" s="7" t="s">
        <v>15</v>
      </c>
      <c r="B10" s="5" t="s">
        <v>255</v>
      </c>
      <c r="C10" s="4" t="s">
        <v>130</v>
      </c>
      <c r="D10" s="5" t="s">
        <v>255</v>
      </c>
      <c r="E10" s="60">
        <v>0</v>
      </c>
    </row>
    <row r="11" spans="1:5" ht="45">
      <c r="A11" s="7" t="s">
        <v>17</v>
      </c>
      <c r="B11" s="5" t="s">
        <v>256</v>
      </c>
      <c r="C11" s="4" t="s">
        <v>130</v>
      </c>
      <c r="D11" s="5" t="s">
        <v>257</v>
      </c>
      <c r="E11" s="55">
        <f>E12+E13+E14</f>
        <v>1413987.8800000001</v>
      </c>
    </row>
    <row r="12" spans="1:5" ht="30">
      <c r="A12" s="7" t="s">
        <v>19</v>
      </c>
      <c r="B12" s="5" t="s">
        <v>258</v>
      </c>
      <c r="C12" s="4" t="s">
        <v>130</v>
      </c>
      <c r="D12" s="5" t="s">
        <v>259</v>
      </c>
      <c r="E12" s="55">
        <f>'2.3.'!E6+'2.3.'!E10+'2.3.'!E14+'2.3.'!E20</f>
        <v>244670.8</v>
      </c>
    </row>
    <row r="13" spans="1:5" ht="30">
      <c r="A13" s="7" t="s">
        <v>21</v>
      </c>
      <c r="B13" s="5" t="s">
        <v>260</v>
      </c>
      <c r="C13" s="4" t="s">
        <v>130</v>
      </c>
      <c r="D13" s="5" t="s">
        <v>261</v>
      </c>
      <c r="E13" s="55">
        <f>'2.3.'!E12+'2.3.'!E16</f>
        <v>1114756.8</v>
      </c>
    </row>
    <row r="14" spans="1:5" ht="30">
      <c r="A14" s="7" t="s">
        <v>23</v>
      </c>
      <c r="B14" s="5" t="s">
        <v>262</v>
      </c>
      <c r="C14" s="4" t="s">
        <v>130</v>
      </c>
      <c r="D14" s="5" t="s">
        <v>263</v>
      </c>
      <c r="E14" s="55">
        <f>'2.3.'!E18</f>
        <v>54560.28</v>
      </c>
    </row>
    <row r="15" spans="1:5" ht="30">
      <c r="A15" s="7" t="s">
        <v>25</v>
      </c>
      <c r="B15" s="5" t="s">
        <v>264</v>
      </c>
      <c r="C15" s="4" t="s">
        <v>130</v>
      </c>
      <c r="D15" s="5" t="s">
        <v>265</v>
      </c>
      <c r="E15" s="55">
        <v>636226.54</v>
      </c>
    </row>
    <row r="16" spans="1:5" ht="60">
      <c r="A16" s="7" t="s">
        <v>26</v>
      </c>
      <c r="B16" s="5" t="s">
        <v>266</v>
      </c>
      <c r="C16" s="4" t="s">
        <v>130</v>
      </c>
      <c r="D16" s="5" t="s">
        <v>267</v>
      </c>
      <c r="E16" s="55">
        <f>E15</f>
        <v>636226.54</v>
      </c>
    </row>
    <row r="17" spans="1:5" ht="60">
      <c r="A17" s="59" t="s">
        <v>28</v>
      </c>
      <c r="B17" s="5" t="s">
        <v>268</v>
      </c>
      <c r="C17" s="56" t="s">
        <v>130</v>
      </c>
      <c r="D17" s="5" t="s">
        <v>269</v>
      </c>
      <c r="E17" s="55">
        <v>0</v>
      </c>
    </row>
    <row r="18" spans="1:5">
      <c r="A18" s="59" t="s">
        <v>30</v>
      </c>
      <c r="B18" s="5" t="s">
        <v>270</v>
      </c>
      <c r="C18" s="56" t="s">
        <v>130</v>
      </c>
      <c r="D18" s="5" t="s">
        <v>271</v>
      </c>
      <c r="E18" s="55">
        <v>0</v>
      </c>
    </row>
    <row r="19" spans="1:5" ht="45">
      <c r="A19" s="59" t="s">
        <v>32</v>
      </c>
      <c r="B19" s="5" t="s">
        <v>272</v>
      </c>
      <c r="C19" s="56" t="s">
        <v>130</v>
      </c>
      <c r="D19" s="5" t="s">
        <v>273</v>
      </c>
      <c r="E19" s="55">
        <v>0</v>
      </c>
    </row>
    <row r="20" spans="1:5">
      <c r="A20" s="59" t="s">
        <v>34</v>
      </c>
      <c r="B20" s="5" t="s">
        <v>274</v>
      </c>
      <c r="C20" s="56" t="s">
        <v>130</v>
      </c>
      <c r="D20" s="5" t="s">
        <v>275</v>
      </c>
      <c r="E20" s="55">
        <v>0</v>
      </c>
    </row>
    <row r="21" spans="1:5" ht="30">
      <c r="A21" s="59" t="s">
        <v>36</v>
      </c>
      <c r="B21" s="5" t="s">
        <v>276</v>
      </c>
      <c r="C21" s="56" t="s">
        <v>130</v>
      </c>
      <c r="D21" s="5" t="s">
        <v>276</v>
      </c>
      <c r="E21" s="55">
        <f>E16</f>
        <v>636226.54</v>
      </c>
    </row>
    <row r="22" spans="1:5" ht="45">
      <c r="A22" s="59" t="s">
        <v>39</v>
      </c>
      <c r="B22" s="5" t="s">
        <v>277</v>
      </c>
      <c r="C22" s="56" t="s">
        <v>130</v>
      </c>
      <c r="D22" s="5" t="s">
        <v>277</v>
      </c>
      <c r="E22" s="55">
        <v>0</v>
      </c>
    </row>
    <row r="23" spans="1:5" ht="45">
      <c r="A23" s="59" t="s">
        <v>41</v>
      </c>
      <c r="B23" s="5" t="s">
        <v>278</v>
      </c>
      <c r="C23" s="56" t="s">
        <v>130</v>
      </c>
      <c r="D23" s="5" t="s">
        <v>278</v>
      </c>
      <c r="E23" s="55">
        <v>0</v>
      </c>
    </row>
    <row r="24" spans="1:5" ht="45">
      <c r="A24" s="59" t="s">
        <v>43</v>
      </c>
      <c r="B24" s="5" t="s">
        <v>279</v>
      </c>
      <c r="C24" s="56" t="s">
        <v>130</v>
      </c>
      <c r="D24" s="5" t="s">
        <v>279</v>
      </c>
      <c r="E24" s="55">
        <f>E11-E15</f>
        <v>777761.34000000008</v>
      </c>
    </row>
    <row r="25" spans="1:5" ht="33.75" customHeight="1">
      <c r="A25" s="139" t="s">
        <v>280</v>
      </c>
      <c r="B25" s="139"/>
      <c r="C25" s="139"/>
      <c r="D25" s="139"/>
      <c r="E25" s="139"/>
    </row>
    <row r="26" spans="1:5" ht="60">
      <c r="A26" s="59" t="s">
        <v>45</v>
      </c>
      <c r="B26" s="5" t="s">
        <v>212</v>
      </c>
      <c r="C26" s="56" t="s">
        <v>5</v>
      </c>
      <c r="D26" s="5" t="s">
        <v>212</v>
      </c>
      <c r="E26" s="39" t="s">
        <v>315</v>
      </c>
    </row>
    <row r="27" spans="1:5" ht="30">
      <c r="A27" s="59" t="s">
        <v>47</v>
      </c>
      <c r="B27" s="5" t="s">
        <v>281</v>
      </c>
      <c r="C27" s="56" t="s">
        <v>130</v>
      </c>
      <c r="D27" s="5" t="s">
        <v>281</v>
      </c>
      <c r="E27" s="55">
        <f>'2.3.'!E6</f>
        <v>0</v>
      </c>
    </row>
    <row r="28" spans="1:5">
      <c r="A28" s="59" t="s">
        <v>50</v>
      </c>
      <c r="B28" s="5" t="s">
        <v>212</v>
      </c>
      <c r="C28" s="56" t="s">
        <v>5</v>
      </c>
      <c r="D28" s="5" t="s">
        <v>212</v>
      </c>
      <c r="E28" s="38" t="s">
        <v>324</v>
      </c>
    </row>
    <row r="29" spans="1:5" ht="30">
      <c r="A29" s="59" t="s">
        <v>51</v>
      </c>
      <c r="B29" s="5" t="s">
        <v>281</v>
      </c>
      <c r="C29" s="56" t="s">
        <v>130</v>
      </c>
      <c r="D29" s="5" t="s">
        <v>281</v>
      </c>
      <c r="E29" s="55">
        <f>'2.3.'!E8</f>
        <v>0</v>
      </c>
    </row>
    <row r="30" spans="1:5" ht="75">
      <c r="A30" s="59" t="s">
        <v>53</v>
      </c>
      <c r="B30" s="5" t="s">
        <v>212</v>
      </c>
      <c r="C30" s="56" t="s">
        <v>5</v>
      </c>
      <c r="D30" s="5" t="s">
        <v>212</v>
      </c>
      <c r="E30" s="37" t="s">
        <v>214</v>
      </c>
    </row>
    <row r="31" spans="1:5" ht="30">
      <c r="A31" s="59" t="s">
        <v>55</v>
      </c>
      <c r="B31" s="5" t="s">
        <v>281</v>
      </c>
      <c r="C31" s="56" t="s">
        <v>130</v>
      </c>
      <c r="D31" s="5" t="s">
        <v>281</v>
      </c>
      <c r="E31" s="55">
        <f>'2.3.'!E10</f>
        <v>14523.24</v>
      </c>
    </row>
    <row r="32" spans="1:5" ht="30">
      <c r="A32" s="59" t="s">
        <v>57</v>
      </c>
      <c r="B32" s="5" t="s">
        <v>212</v>
      </c>
      <c r="C32" s="56" t="s">
        <v>5</v>
      </c>
      <c r="D32" s="5" t="s">
        <v>212</v>
      </c>
      <c r="E32" s="12" t="s">
        <v>322</v>
      </c>
    </row>
    <row r="33" spans="1:5" ht="30">
      <c r="A33" s="59" t="s">
        <v>59</v>
      </c>
      <c r="B33" s="5" t="s">
        <v>281</v>
      </c>
      <c r="C33" s="56" t="s">
        <v>130</v>
      </c>
      <c r="D33" s="5" t="s">
        <v>281</v>
      </c>
      <c r="E33" s="55">
        <f>'2.3.'!E12</f>
        <v>1099056</v>
      </c>
    </row>
    <row r="34" spans="1:5" ht="30">
      <c r="A34" s="59" t="s">
        <v>62</v>
      </c>
      <c r="B34" s="5" t="s">
        <v>212</v>
      </c>
      <c r="C34" s="56" t="s">
        <v>5</v>
      </c>
      <c r="D34" s="5" t="s">
        <v>212</v>
      </c>
      <c r="E34" s="12" t="s">
        <v>316</v>
      </c>
    </row>
    <row r="35" spans="1:5" ht="30">
      <c r="A35" s="59" t="s">
        <v>65</v>
      </c>
      <c r="B35" s="5" t="s">
        <v>281</v>
      </c>
      <c r="C35" s="56" t="s">
        <v>130</v>
      </c>
      <c r="D35" s="5" t="s">
        <v>281</v>
      </c>
      <c r="E35" s="55">
        <f>'2.3.'!E14</f>
        <v>186447</v>
      </c>
    </row>
    <row r="36" spans="1:5" ht="30">
      <c r="A36" s="59" t="s">
        <v>66</v>
      </c>
      <c r="B36" s="5" t="s">
        <v>212</v>
      </c>
      <c r="C36" s="56" t="s">
        <v>5</v>
      </c>
      <c r="D36" s="5" t="s">
        <v>212</v>
      </c>
      <c r="E36" s="12" t="s">
        <v>323</v>
      </c>
    </row>
    <row r="37" spans="1:5" ht="30">
      <c r="A37" s="59" t="s">
        <v>162</v>
      </c>
      <c r="B37" s="5" t="s">
        <v>281</v>
      </c>
      <c r="C37" s="56" t="s">
        <v>130</v>
      </c>
      <c r="D37" s="5" t="s">
        <v>281</v>
      </c>
      <c r="E37" s="55">
        <f>'2.3.'!E16</f>
        <v>15700.800000000001</v>
      </c>
    </row>
    <row r="38" spans="1:5" ht="30">
      <c r="A38" s="59" t="s">
        <v>163</v>
      </c>
      <c r="B38" s="5" t="s">
        <v>212</v>
      </c>
      <c r="C38" s="56" t="s">
        <v>5</v>
      </c>
      <c r="D38" s="5" t="s">
        <v>212</v>
      </c>
      <c r="E38" s="12" t="s">
        <v>325</v>
      </c>
    </row>
    <row r="39" spans="1:5" ht="30">
      <c r="A39" s="59" t="s">
        <v>164</v>
      </c>
      <c r="B39" s="5" t="s">
        <v>281</v>
      </c>
      <c r="C39" s="56" t="s">
        <v>130</v>
      </c>
      <c r="D39" s="5" t="s">
        <v>281</v>
      </c>
      <c r="E39" s="55">
        <f>'2.3.'!E18</f>
        <v>54560.28</v>
      </c>
    </row>
    <row r="40" spans="1:5" ht="45">
      <c r="A40" s="59" t="s">
        <v>165</v>
      </c>
      <c r="B40" s="5" t="s">
        <v>212</v>
      </c>
      <c r="C40" s="56" t="s">
        <v>5</v>
      </c>
      <c r="D40" s="5" t="s">
        <v>212</v>
      </c>
      <c r="E40" s="55" t="s">
        <v>336</v>
      </c>
    </row>
    <row r="41" spans="1:5" ht="30">
      <c r="A41" s="59" t="s">
        <v>166</v>
      </c>
      <c r="B41" s="5" t="s">
        <v>281</v>
      </c>
      <c r="C41" s="56" t="s">
        <v>130</v>
      </c>
      <c r="D41" s="5" t="s">
        <v>281</v>
      </c>
      <c r="E41" s="55">
        <f>'2.3.'!E20</f>
        <v>43700.56</v>
      </c>
    </row>
    <row r="42" spans="1:5" ht="33" customHeight="1">
      <c r="A42" s="139" t="s">
        <v>327</v>
      </c>
      <c r="B42" s="139"/>
      <c r="C42" s="139"/>
      <c r="D42" s="139"/>
      <c r="E42" s="139"/>
    </row>
    <row r="43" spans="1:5" ht="60">
      <c r="A43" s="7">
        <v>37</v>
      </c>
      <c r="B43" s="5" t="s">
        <v>282</v>
      </c>
      <c r="C43" s="57" t="s">
        <v>5</v>
      </c>
      <c r="D43" s="5" t="s">
        <v>282</v>
      </c>
      <c r="E43" s="12" t="s">
        <v>326</v>
      </c>
    </row>
    <row r="44" spans="1:5" ht="30">
      <c r="A44" s="7">
        <v>38</v>
      </c>
      <c r="B44" s="5" t="s">
        <v>283</v>
      </c>
      <c r="C44" s="57" t="s">
        <v>5</v>
      </c>
      <c r="D44" s="5" t="s">
        <v>283</v>
      </c>
      <c r="E44" s="12" t="s">
        <v>286</v>
      </c>
    </row>
    <row r="45" spans="1:5">
      <c r="A45" s="7">
        <v>39</v>
      </c>
      <c r="B45" s="5" t="s">
        <v>84</v>
      </c>
      <c r="C45" s="57" t="s">
        <v>5</v>
      </c>
      <c r="D45" s="5" t="s">
        <v>84</v>
      </c>
      <c r="E45" s="12" t="s">
        <v>141</v>
      </c>
    </row>
    <row r="46" spans="1:5" ht="30">
      <c r="A46" s="7">
        <v>40</v>
      </c>
      <c r="B46" s="5" t="s">
        <v>284</v>
      </c>
      <c r="C46" s="57" t="s">
        <v>130</v>
      </c>
      <c r="D46" s="5" t="s">
        <v>284</v>
      </c>
      <c r="E46" s="12">
        <v>0</v>
      </c>
    </row>
    <row r="47" spans="1:5" ht="60">
      <c r="A47" s="7">
        <v>41</v>
      </c>
      <c r="B47" s="5" t="s">
        <v>282</v>
      </c>
      <c r="C47" s="57" t="s">
        <v>5</v>
      </c>
      <c r="D47" s="5" t="s">
        <v>282</v>
      </c>
      <c r="E47" s="12" t="s">
        <v>285</v>
      </c>
    </row>
    <row r="48" spans="1:5" ht="30">
      <c r="A48" s="7">
        <v>42</v>
      </c>
      <c r="B48" s="5" t="s">
        <v>283</v>
      </c>
      <c r="C48" s="57" t="s">
        <v>5</v>
      </c>
      <c r="D48" s="5" t="s">
        <v>283</v>
      </c>
      <c r="E48" s="12" t="s">
        <v>287</v>
      </c>
    </row>
    <row r="49" spans="1:5">
      <c r="A49" s="7">
        <v>43</v>
      </c>
      <c r="B49" s="5" t="s">
        <v>84</v>
      </c>
      <c r="C49" s="57" t="s">
        <v>5</v>
      </c>
      <c r="D49" s="5" t="s">
        <v>84</v>
      </c>
      <c r="E49" s="12" t="s">
        <v>38</v>
      </c>
    </row>
    <row r="50" spans="1:5" ht="30">
      <c r="A50" s="7">
        <v>44</v>
      </c>
      <c r="B50" s="5" t="s">
        <v>284</v>
      </c>
      <c r="C50" s="57" t="s">
        <v>130</v>
      </c>
      <c r="D50" s="5" t="s">
        <v>284</v>
      </c>
      <c r="E50" s="12">
        <v>0.37</v>
      </c>
    </row>
    <row r="51" spans="1:5" ht="60">
      <c r="A51" s="7">
        <v>45</v>
      </c>
      <c r="B51" s="5" t="s">
        <v>282</v>
      </c>
      <c r="C51" s="57" t="s">
        <v>5</v>
      </c>
      <c r="D51" s="5" t="s">
        <v>282</v>
      </c>
      <c r="E51" s="12" t="s">
        <v>174</v>
      </c>
    </row>
    <row r="52" spans="1:5" ht="30">
      <c r="A52" s="7">
        <v>46</v>
      </c>
      <c r="B52" s="5" t="s">
        <v>283</v>
      </c>
      <c r="C52" s="57" t="s">
        <v>5</v>
      </c>
      <c r="D52" s="5" t="s">
        <v>283</v>
      </c>
      <c r="E52" s="12" t="s">
        <v>328</v>
      </c>
    </row>
    <row r="53" spans="1:5">
      <c r="A53" s="7">
        <v>47</v>
      </c>
      <c r="B53" s="5" t="s">
        <v>84</v>
      </c>
      <c r="C53" s="57" t="s">
        <v>5</v>
      </c>
      <c r="D53" s="5" t="s">
        <v>84</v>
      </c>
      <c r="E53" s="12" t="s">
        <v>38</v>
      </c>
    </row>
    <row r="54" spans="1:5" ht="30">
      <c r="A54" s="7">
        <v>48</v>
      </c>
      <c r="B54" s="5" t="s">
        <v>284</v>
      </c>
      <c r="C54" s="57" t="s">
        <v>130</v>
      </c>
      <c r="D54" s="5" t="s">
        <v>284</v>
      </c>
      <c r="E54" s="12">
        <v>2.0499999999999998</v>
      </c>
    </row>
    <row r="55" spans="1:5" ht="60">
      <c r="A55" s="7">
        <v>49</v>
      </c>
      <c r="B55" s="5" t="s">
        <v>282</v>
      </c>
      <c r="C55" s="57" t="s">
        <v>5</v>
      </c>
      <c r="D55" s="5" t="s">
        <v>282</v>
      </c>
      <c r="E55" s="12" t="s">
        <v>329</v>
      </c>
    </row>
    <row r="56" spans="1:5" ht="30">
      <c r="A56" s="7">
        <v>50</v>
      </c>
      <c r="B56" s="5" t="s">
        <v>283</v>
      </c>
      <c r="C56" s="57" t="s">
        <v>5</v>
      </c>
      <c r="D56" s="5" t="s">
        <v>283</v>
      </c>
      <c r="E56" s="12" t="s">
        <v>330</v>
      </c>
    </row>
    <row r="57" spans="1:5">
      <c r="A57" s="7">
        <v>51</v>
      </c>
      <c r="B57" s="5" t="s">
        <v>84</v>
      </c>
      <c r="C57" s="57" t="s">
        <v>5</v>
      </c>
      <c r="D57" s="5" t="s">
        <v>84</v>
      </c>
      <c r="E57" s="12" t="s">
        <v>38</v>
      </c>
    </row>
    <row r="58" spans="1:5" ht="30">
      <c r="A58" s="7">
        <v>52</v>
      </c>
      <c r="B58" s="5" t="s">
        <v>284</v>
      </c>
      <c r="C58" s="57" t="s">
        <v>130</v>
      </c>
      <c r="D58" s="5" t="s">
        <v>284</v>
      </c>
      <c r="E58" s="12">
        <v>30.7</v>
      </c>
    </row>
    <row r="59" spans="1:5" ht="60">
      <c r="A59" s="7">
        <v>53</v>
      </c>
      <c r="B59" s="5" t="s">
        <v>282</v>
      </c>
      <c r="C59" s="57" t="s">
        <v>5</v>
      </c>
      <c r="D59" s="5" t="s">
        <v>282</v>
      </c>
      <c r="E59" s="12" t="s">
        <v>331</v>
      </c>
    </row>
    <row r="60" spans="1:5" ht="30">
      <c r="A60" s="7">
        <v>54</v>
      </c>
      <c r="B60" s="5" t="s">
        <v>283</v>
      </c>
      <c r="C60" s="57" t="s">
        <v>5</v>
      </c>
      <c r="D60" s="5" t="s">
        <v>283</v>
      </c>
      <c r="E60" s="12" t="s">
        <v>332</v>
      </c>
    </row>
    <row r="61" spans="1:5">
      <c r="A61" s="7">
        <v>55</v>
      </c>
      <c r="B61" s="5" t="s">
        <v>84</v>
      </c>
      <c r="C61" s="57" t="s">
        <v>5</v>
      </c>
      <c r="D61" s="5" t="s">
        <v>84</v>
      </c>
      <c r="E61" s="12" t="s">
        <v>38</v>
      </c>
    </row>
    <row r="62" spans="1:5" ht="30">
      <c r="A62" s="7">
        <v>56</v>
      </c>
      <c r="B62" s="5" t="s">
        <v>284</v>
      </c>
      <c r="C62" s="57" t="s">
        <v>130</v>
      </c>
      <c r="D62" s="5" t="s">
        <v>284</v>
      </c>
      <c r="E62" s="12">
        <v>0.4</v>
      </c>
    </row>
    <row r="63" spans="1:5" ht="60">
      <c r="A63" s="7">
        <v>57</v>
      </c>
      <c r="B63" s="5" t="s">
        <v>282</v>
      </c>
      <c r="C63" s="57" t="s">
        <v>5</v>
      </c>
      <c r="D63" s="5" t="s">
        <v>282</v>
      </c>
      <c r="E63" s="12" t="s">
        <v>325</v>
      </c>
    </row>
    <row r="64" spans="1:5" ht="30">
      <c r="A64" s="7">
        <v>58</v>
      </c>
      <c r="B64" s="5" t="s">
        <v>283</v>
      </c>
      <c r="C64" s="57" t="s">
        <v>5</v>
      </c>
      <c r="D64" s="5" t="s">
        <v>283</v>
      </c>
      <c r="E64" s="12" t="s">
        <v>333</v>
      </c>
    </row>
    <row r="65" spans="1:5">
      <c r="A65" s="7">
        <v>59</v>
      </c>
      <c r="B65" s="5" t="s">
        <v>84</v>
      </c>
      <c r="C65" s="57" t="s">
        <v>5</v>
      </c>
      <c r="D65" s="5" t="s">
        <v>84</v>
      </c>
      <c r="E65" s="12" t="s">
        <v>38</v>
      </c>
    </row>
    <row r="66" spans="1:5" ht="30">
      <c r="A66" s="7">
        <v>60</v>
      </c>
      <c r="B66" s="5" t="s">
        <v>284</v>
      </c>
      <c r="C66" s="57" t="s">
        <v>130</v>
      </c>
      <c r="D66" s="5" t="s">
        <v>284</v>
      </c>
      <c r="E66" s="12">
        <v>1.39</v>
      </c>
    </row>
    <row r="67" spans="1:5" ht="60">
      <c r="A67" s="7">
        <v>61</v>
      </c>
      <c r="B67" s="5" t="s">
        <v>282</v>
      </c>
      <c r="C67" s="57" t="s">
        <v>5</v>
      </c>
      <c r="D67" s="5" t="s">
        <v>282</v>
      </c>
      <c r="E67" s="12" t="s">
        <v>315</v>
      </c>
    </row>
    <row r="68" spans="1:5" ht="30">
      <c r="A68" s="7">
        <v>62</v>
      </c>
      <c r="B68" s="5" t="s">
        <v>283</v>
      </c>
      <c r="C68" s="57" t="s">
        <v>5</v>
      </c>
      <c r="D68" s="5" t="s">
        <v>283</v>
      </c>
      <c r="E68" s="12" t="s">
        <v>330</v>
      </c>
    </row>
    <row r="69" spans="1:5">
      <c r="A69" s="7">
        <v>63</v>
      </c>
      <c r="B69" s="5" t="s">
        <v>84</v>
      </c>
      <c r="C69" s="57" t="s">
        <v>5</v>
      </c>
      <c r="D69" s="5" t="s">
        <v>84</v>
      </c>
      <c r="E69" s="12" t="s">
        <v>38</v>
      </c>
    </row>
    <row r="70" spans="1:5" ht="30">
      <c r="A70" s="7">
        <v>64</v>
      </c>
      <c r="B70" s="5" t="s">
        <v>284</v>
      </c>
      <c r="C70" s="57" t="s">
        <v>130</v>
      </c>
      <c r="D70" s="5" t="s">
        <v>284</v>
      </c>
      <c r="E70" s="12">
        <v>0</v>
      </c>
    </row>
    <row r="71" spans="1:5" ht="60">
      <c r="A71" s="7">
        <v>65</v>
      </c>
      <c r="B71" s="79" t="s">
        <v>337</v>
      </c>
      <c r="C71" s="86" t="s">
        <v>5</v>
      </c>
      <c r="D71" s="79" t="s">
        <v>337</v>
      </c>
      <c r="E71" s="80" t="s">
        <v>336</v>
      </c>
    </row>
    <row r="72" spans="1:5" ht="30">
      <c r="A72" s="7">
        <v>66</v>
      </c>
      <c r="B72" s="79" t="s">
        <v>283</v>
      </c>
      <c r="C72" s="86" t="s">
        <v>5</v>
      </c>
      <c r="D72" s="79" t="s">
        <v>283</v>
      </c>
      <c r="E72" s="80" t="s">
        <v>286</v>
      </c>
    </row>
    <row r="73" spans="1:5">
      <c r="A73" s="7">
        <v>67</v>
      </c>
      <c r="B73" s="79" t="s">
        <v>84</v>
      </c>
      <c r="C73" s="86" t="s">
        <v>5</v>
      </c>
      <c r="D73" s="79" t="s">
        <v>84</v>
      </c>
      <c r="E73" s="80" t="s">
        <v>88</v>
      </c>
    </row>
    <row r="74" spans="1:5" ht="30">
      <c r="A74" s="7">
        <v>68</v>
      </c>
      <c r="B74" s="79" t="s">
        <v>284</v>
      </c>
      <c r="C74" s="86" t="s">
        <v>130</v>
      </c>
      <c r="D74" s="79" t="s">
        <v>284</v>
      </c>
      <c r="E74" s="80">
        <v>2.73</v>
      </c>
    </row>
    <row r="75" spans="1:5">
      <c r="A75" s="139" t="s">
        <v>292</v>
      </c>
      <c r="B75" s="139"/>
      <c r="C75" s="139"/>
      <c r="D75" s="139"/>
      <c r="E75" s="139"/>
    </row>
    <row r="76" spans="1:5">
      <c r="A76" s="59">
        <v>63</v>
      </c>
      <c r="B76" s="5" t="s">
        <v>131</v>
      </c>
      <c r="C76" s="57" t="s">
        <v>5</v>
      </c>
      <c r="D76" s="5" t="s">
        <v>131</v>
      </c>
      <c r="E76" s="2" t="s">
        <v>87</v>
      </c>
    </row>
    <row r="77" spans="1:5">
      <c r="A77" s="59">
        <v>64</v>
      </c>
      <c r="B77" s="5" t="s">
        <v>84</v>
      </c>
      <c r="C77" s="57" t="s">
        <v>5</v>
      </c>
      <c r="D77" s="5" t="s">
        <v>84</v>
      </c>
      <c r="E77" s="12" t="s">
        <v>88</v>
      </c>
    </row>
    <row r="78" spans="1:5" ht="30">
      <c r="A78" s="59">
        <v>65</v>
      </c>
      <c r="B78" s="5" t="s">
        <v>293</v>
      </c>
      <c r="C78" s="57" t="s">
        <v>294</v>
      </c>
      <c r="D78" s="5" t="s">
        <v>293</v>
      </c>
      <c r="E78" s="12" t="s">
        <v>71</v>
      </c>
    </row>
    <row r="79" spans="1:5">
      <c r="A79" s="59">
        <v>66</v>
      </c>
      <c r="B79" s="5" t="s">
        <v>295</v>
      </c>
      <c r="C79" s="57" t="s">
        <v>130</v>
      </c>
      <c r="D79" s="5" t="s">
        <v>295</v>
      </c>
      <c r="E79" s="12" t="s">
        <v>71</v>
      </c>
    </row>
    <row r="80" spans="1:5">
      <c r="A80" s="59">
        <v>67</v>
      </c>
      <c r="B80" s="5" t="s">
        <v>296</v>
      </c>
      <c r="C80" s="57" t="s">
        <v>130</v>
      </c>
      <c r="D80" s="5" t="s">
        <v>296</v>
      </c>
      <c r="E80" s="12" t="s">
        <v>71</v>
      </c>
    </row>
    <row r="81" spans="1:5" ht="30">
      <c r="A81" s="59">
        <v>68</v>
      </c>
      <c r="B81" s="5" t="s">
        <v>297</v>
      </c>
      <c r="C81" s="57" t="s">
        <v>130</v>
      </c>
      <c r="D81" s="5" t="s">
        <v>297</v>
      </c>
      <c r="E81" s="12" t="s">
        <v>71</v>
      </c>
    </row>
    <row r="82" spans="1:5" ht="45">
      <c r="A82" s="59">
        <v>69</v>
      </c>
      <c r="B82" s="5" t="s">
        <v>298</v>
      </c>
      <c r="C82" s="57" t="s">
        <v>130</v>
      </c>
      <c r="D82" s="5" t="s">
        <v>298</v>
      </c>
      <c r="E82" s="12" t="s">
        <v>71</v>
      </c>
    </row>
    <row r="83" spans="1:5" ht="45">
      <c r="A83" s="59">
        <v>70</v>
      </c>
      <c r="B83" s="5" t="s">
        <v>299</v>
      </c>
      <c r="C83" s="57" t="s">
        <v>130</v>
      </c>
      <c r="D83" s="5" t="s">
        <v>299</v>
      </c>
      <c r="E83" s="12" t="s">
        <v>71</v>
      </c>
    </row>
    <row r="84" spans="1:5" ht="60">
      <c r="A84" s="59">
        <v>71</v>
      </c>
      <c r="B84" s="5" t="s">
        <v>300</v>
      </c>
      <c r="C84" s="57" t="s">
        <v>130</v>
      </c>
      <c r="D84" s="5" t="s">
        <v>300</v>
      </c>
      <c r="E84" s="12" t="s">
        <v>71</v>
      </c>
    </row>
    <row r="85" spans="1:5" ht="60">
      <c r="A85" s="59">
        <v>72</v>
      </c>
      <c r="B85" s="5" t="s">
        <v>301</v>
      </c>
      <c r="C85" s="57" t="s">
        <v>130</v>
      </c>
      <c r="D85" s="5" t="s">
        <v>301</v>
      </c>
      <c r="E85" s="12" t="s">
        <v>71</v>
      </c>
    </row>
    <row r="86" spans="1:5">
      <c r="A86" s="59">
        <v>73</v>
      </c>
      <c r="B86" s="5" t="s">
        <v>131</v>
      </c>
      <c r="C86" s="57" t="s">
        <v>5</v>
      </c>
      <c r="D86" s="5" t="s">
        <v>131</v>
      </c>
      <c r="E86" s="2" t="s">
        <v>86</v>
      </c>
    </row>
    <row r="87" spans="1:5">
      <c r="A87" s="59">
        <v>74</v>
      </c>
      <c r="B87" s="5" t="s">
        <v>84</v>
      </c>
      <c r="C87" s="57" t="s">
        <v>5</v>
      </c>
      <c r="D87" s="5" t="s">
        <v>84</v>
      </c>
      <c r="E87" s="12" t="s">
        <v>175</v>
      </c>
    </row>
    <row r="88" spans="1:5" ht="30">
      <c r="A88" s="59">
        <v>75</v>
      </c>
      <c r="B88" s="5" t="s">
        <v>293</v>
      </c>
      <c r="C88" s="57" t="s">
        <v>294</v>
      </c>
      <c r="D88" s="5" t="s">
        <v>293</v>
      </c>
      <c r="E88" s="12" t="s">
        <v>71</v>
      </c>
    </row>
    <row r="89" spans="1:5">
      <c r="A89" s="59">
        <v>76</v>
      </c>
      <c r="B89" s="5" t="s">
        <v>295</v>
      </c>
      <c r="C89" s="57" t="s">
        <v>130</v>
      </c>
      <c r="D89" s="5" t="s">
        <v>295</v>
      </c>
      <c r="E89" s="12" t="s">
        <v>71</v>
      </c>
    </row>
    <row r="90" spans="1:5">
      <c r="A90" s="59">
        <v>77</v>
      </c>
      <c r="B90" s="5" t="s">
        <v>296</v>
      </c>
      <c r="C90" s="57" t="s">
        <v>130</v>
      </c>
      <c r="D90" s="5" t="s">
        <v>296</v>
      </c>
      <c r="E90" s="12" t="s">
        <v>71</v>
      </c>
    </row>
    <row r="91" spans="1:5" ht="30">
      <c r="A91" s="59">
        <v>78</v>
      </c>
      <c r="B91" s="5" t="s">
        <v>297</v>
      </c>
      <c r="C91" s="57" t="s">
        <v>130</v>
      </c>
      <c r="D91" s="5" t="s">
        <v>297</v>
      </c>
      <c r="E91" s="12" t="s">
        <v>71</v>
      </c>
    </row>
    <row r="92" spans="1:5" ht="45">
      <c r="A92" s="59">
        <v>79</v>
      </c>
      <c r="B92" s="5" t="s">
        <v>298</v>
      </c>
      <c r="C92" s="57" t="s">
        <v>130</v>
      </c>
      <c r="D92" s="5" t="s">
        <v>298</v>
      </c>
      <c r="E92" s="12" t="s">
        <v>71</v>
      </c>
    </row>
    <row r="93" spans="1:5" ht="45">
      <c r="A93" s="59">
        <v>80</v>
      </c>
      <c r="B93" s="5" t="s">
        <v>299</v>
      </c>
      <c r="C93" s="57" t="s">
        <v>130</v>
      </c>
      <c r="D93" s="5" t="s">
        <v>299</v>
      </c>
      <c r="E93" s="12" t="s">
        <v>71</v>
      </c>
    </row>
    <row r="94" spans="1:5" ht="60">
      <c r="A94" s="59">
        <v>81</v>
      </c>
      <c r="B94" s="5" t="s">
        <v>300</v>
      </c>
      <c r="C94" s="57" t="s">
        <v>130</v>
      </c>
      <c r="D94" s="5" t="s">
        <v>300</v>
      </c>
      <c r="E94" s="12" t="s">
        <v>71</v>
      </c>
    </row>
    <row r="95" spans="1:5" ht="60">
      <c r="A95" s="59">
        <v>82</v>
      </c>
      <c r="B95" s="5" t="s">
        <v>301</v>
      </c>
      <c r="C95" s="57" t="s">
        <v>130</v>
      </c>
      <c r="D95" s="5" t="s">
        <v>301</v>
      </c>
      <c r="E95" s="12" t="s">
        <v>71</v>
      </c>
    </row>
    <row r="96" spans="1:5">
      <c r="A96" s="59">
        <v>83</v>
      </c>
      <c r="B96" s="5" t="s">
        <v>131</v>
      </c>
      <c r="C96" s="57" t="s">
        <v>5</v>
      </c>
      <c r="D96" s="5" t="s">
        <v>131</v>
      </c>
      <c r="E96" s="2" t="s">
        <v>161</v>
      </c>
    </row>
    <row r="97" spans="1:5">
      <c r="A97" s="59">
        <v>84</v>
      </c>
      <c r="B97" s="5" t="s">
        <v>84</v>
      </c>
      <c r="C97" s="57" t="s">
        <v>5</v>
      </c>
      <c r="D97" s="5" t="s">
        <v>84</v>
      </c>
      <c r="E97" s="12" t="s">
        <v>141</v>
      </c>
    </row>
    <row r="98" spans="1:5" ht="30">
      <c r="A98" s="59">
        <v>85</v>
      </c>
      <c r="B98" s="5" t="s">
        <v>293</v>
      </c>
      <c r="C98" s="57" t="s">
        <v>294</v>
      </c>
      <c r="D98" s="5" t="s">
        <v>293</v>
      </c>
      <c r="E98" s="12" t="s">
        <v>71</v>
      </c>
    </row>
    <row r="99" spans="1:5">
      <c r="A99" s="59">
        <v>86</v>
      </c>
      <c r="B99" s="5" t="s">
        <v>295</v>
      </c>
      <c r="C99" s="57" t="s">
        <v>130</v>
      </c>
      <c r="D99" s="5" t="s">
        <v>295</v>
      </c>
      <c r="E99" s="12" t="s">
        <v>71</v>
      </c>
    </row>
    <row r="100" spans="1:5">
      <c r="A100" s="59">
        <v>87</v>
      </c>
      <c r="B100" s="5" t="s">
        <v>296</v>
      </c>
      <c r="C100" s="57" t="s">
        <v>130</v>
      </c>
      <c r="D100" s="5" t="s">
        <v>296</v>
      </c>
      <c r="E100" s="12" t="s">
        <v>71</v>
      </c>
    </row>
    <row r="101" spans="1:5" ht="30">
      <c r="A101" s="59">
        <v>88</v>
      </c>
      <c r="B101" s="5" t="s">
        <v>297</v>
      </c>
      <c r="C101" s="57" t="s">
        <v>130</v>
      </c>
      <c r="D101" s="5" t="s">
        <v>297</v>
      </c>
      <c r="E101" s="12" t="s">
        <v>71</v>
      </c>
    </row>
    <row r="102" spans="1:5" ht="45">
      <c r="A102" s="59">
        <v>89</v>
      </c>
      <c r="B102" s="5" t="s">
        <v>298</v>
      </c>
      <c r="C102" s="57" t="s">
        <v>130</v>
      </c>
      <c r="D102" s="5" t="s">
        <v>298</v>
      </c>
      <c r="E102" s="12" t="s">
        <v>71</v>
      </c>
    </row>
    <row r="103" spans="1:5" ht="45">
      <c r="A103" s="59">
        <v>90</v>
      </c>
      <c r="B103" s="5" t="s">
        <v>299</v>
      </c>
      <c r="C103" s="57" t="s">
        <v>130</v>
      </c>
      <c r="D103" s="5" t="s">
        <v>299</v>
      </c>
      <c r="E103" s="12" t="s">
        <v>71</v>
      </c>
    </row>
    <row r="104" spans="1:5" ht="60">
      <c r="A104" s="59">
        <v>91</v>
      </c>
      <c r="B104" s="5" t="s">
        <v>300</v>
      </c>
      <c r="C104" s="57" t="s">
        <v>130</v>
      </c>
      <c r="D104" s="5" t="s">
        <v>300</v>
      </c>
      <c r="E104" s="12" t="s">
        <v>71</v>
      </c>
    </row>
    <row r="105" spans="1:5" ht="60">
      <c r="A105" s="59">
        <v>92</v>
      </c>
      <c r="B105" s="5" t="s">
        <v>301</v>
      </c>
      <c r="C105" s="57" t="s">
        <v>130</v>
      </c>
      <c r="D105" s="5" t="s">
        <v>301</v>
      </c>
      <c r="E105" s="12" t="s">
        <v>71</v>
      </c>
    </row>
    <row r="106" spans="1:5">
      <c r="A106" s="59">
        <v>93</v>
      </c>
      <c r="B106" s="5" t="s">
        <v>131</v>
      </c>
      <c r="C106" s="57" t="s">
        <v>5</v>
      </c>
      <c r="D106" s="5" t="s">
        <v>131</v>
      </c>
      <c r="E106" s="2" t="s">
        <v>140</v>
      </c>
    </row>
    <row r="107" spans="1:5">
      <c r="A107" s="59">
        <v>94</v>
      </c>
      <c r="B107" s="5" t="s">
        <v>84</v>
      </c>
      <c r="C107" s="57" t="s">
        <v>5</v>
      </c>
      <c r="D107" s="5" t="s">
        <v>84</v>
      </c>
      <c r="E107" s="12" t="s">
        <v>141</v>
      </c>
    </row>
    <row r="108" spans="1:5" ht="30">
      <c r="A108" s="59">
        <v>95</v>
      </c>
      <c r="B108" s="5" t="s">
        <v>293</v>
      </c>
      <c r="C108" s="57" t="s">
        <v>294</v>
      </c>
      <c r="D108" s="5" t="s">
        <v>293</v>
      </c>
      <c r="E108" s="12" t="s">
        <v>71</v>
      </c>
    </row>
    <row r="109" spans="1:5">
      <c r="A109" s="59">
        <v>96</v>
      </c>
      <c r="B109" s="5" t="s">
        <v>295</v>
      </c>
      <c r="C109" s="57" t="s">
        <v>130</v>
      </c>
      <c r="D109" s="5" t="s">
        <v>295</v>
      </c>
      <c r="E109" s="12" t="s">
        <v>71</v>
      </c>
    </row>
    <row r="110" spans="1:5">
      <c r="A110" s="59">
        <v>97</v>
      </c>
      <c r="B110" s="5" t="s">
        <v>296</v>
      </c>
      <c r="C110" s="57" t="s">
        <v>130</v>
      </c>
      <c r="D110" s="5" t="s">
        <v>296</v>
      </c>
      <c r="E110" s="12" t="s">
        <v>71</v>
      </c>
    </row>
    <row r="111" spans="1:5" ht="30">
      <c r="A111" s="59">
        <v>98</v>
      </c>
      <c r="B111" s="5" t="s">
        <v>297</v>
      </c>
      <c r="C111" s="57" t="s">
        <v>130</v>
      </c>
      <c r="D111" s="5" t="s">
        <v>297</v>
      </c>
      <c r="E111" s="12" t="s">
        <v>71</v>
      </c>
    </row>
    <row r="112" spans="1:5" ht="45">
      <c r="A112" s="59">
        <v>99</v>
      </c>
      <c r="B112" s="5" t="s">
        <v>298</v>
      </c>
      <c r="C112" s="57" t="s">
        <v>130</v>
      </c>
      <c r="D112" s="5" t="s">
        <v>298</v>
      </c>
      <c r="E112" s="12" t="s">
        <v>71</v>
      </c>
    </row>
    <row r="113" spans="1:5" ht="45">
      <c r="A113" s="59">
        <v>100</v>
      </c>
      <c r="B113" s="5" t="s">
        <v>299</v>
      </c>
      <c r="C113" s="57" t="s">
        <v>130</v>
      </c>
      <c r="D113" s="5" t="s">
        <v>299</v>
      </c>
      <c r="E113" s="12" t="s">
        <v>71</v>
      </c>
    </row>
    <row r="114" spans="1:5" ht="60">
      <c r="A114" s="59">
        <v>101</v>
      </c>
      <c r="B114" s="5" t="s">
        <v>300</v>
      </c>
      <c r="C114" s="57" t="s">
        <v>130</v>
      </c>
      <c r="D114" s="5" t="s">
        <v>300</v>
      </c>
      <c r="E114" s="12" t="s">
        <v>71</v>
      </c>
    </row>
    <row r="115" spans="1:5" ht="60">
      <c r="A115" s="59">
        <v>102</v>
      </c>
      <c r="B115" s="5" t="s">
        <v>301</v>
      </c>
      <c r="C115" s="57" t="s">
        <v>130</v>
      </c>
      <c r="D115" s="5" t="s">
        <v>301</v>
      </c>
      <c r="E115" s="12" t="s">
        <v>71</v>
      </c>
    </row>
    <row r="116" spans="1:5">
      <c r="A116" s="59">
        <v>103</v>
      </c>
      <c r="B116" s="5" t="s">
        <v>131</v>
      </c>
      <c r="C116" s="57" t="s">
        <v>5</v>
      </c>
      <c r="D116" s="5" t="s">
        <v>131</v>
      </c>
      <c r="E116" s="2" t="s">
        <v>81</v>
      </c>
    </row>
    <row r="117" spans="1:5">
      <c r="A117" s="59">
        <v>104</v>
      </c>
      <c r="B117" s="5" t="s">
        <v>84</v>
      </c>
      <c r="C117" s="57" t="s">
        <v>5</v>
      </c>
      <c r="D117" s="5" t="s">
        <v>84</v>
      </c>
      <c r="E117" s="12" t="s">
        <v>141</v>
      </c>
    </row>
    <row r="118" spans="1:5" ht="30">
      <c r="A118" s="59">
        <v>105</v>
      </c>
      <c r="B118" s="5" t="s">
        <v>293</v>
      </c>
      <c r="C118" s="57" t="s">
        <v>294</v>
      </c>
      <c r="D118" s="5" t="s">
        <v>293</v>
      </c>
      <c r="E118" s="12" t="s">
        <v>71</v>
      </c>
    </row>
    <row r="119" spans="1:5">
      <c r="A119" s="59">
        <v>106</v>
      </c>
      <c r="B119" s="5" t="s">
        <v>295</v>
      </c>
      <c r="C119" s="57" t="s">
        <v>130</v>
      </c>
      <c r="D119" s="5" t="s">
        <v>295</v>
      </c>
      <c r="E119" s="12" t="s">
        <v>71</v>
      </c>
    </row>
    <row r="120" spans="1:5">
      <c r="A120" s="59">
        <v>107</v>
      </c>
      <c r="B120" s="5" t="s">
        <v>296</v>
      </c>
      <c r="C120" s="57" t="s">
        <v>130</v>
      </c>
      <c r="D120" s="5" t="s">
        <v>296</v>
      </c>
      <c r="E120" s="12" t="s">
        <v>71</v>
      </c>
    </row>
    <row r="121" spans="1:5" ht="30">
      <c r="A121" s="59">
        <v>108</v>
      </c>
      <c r="B121" s="5" t="s">
        <v>297</v>
      </c>
      <c r="C121" s="57" t="s">
        <v>130</v>
      </c>
      <c r="D121" s="5" t="s">
        <v>297</v>
      </c>
      <c r="E121" s="12" t="s">
        <v>71</v>
      </c>
    </row>
    <row r="122" spans="1:5" ht="45">
      <c r="A122" s="59">
        <v>109</v>
      </c>
      <c r="B122" s="5" t="s">
        <v>298</v>
      </c>
      <c r="C122" s="57" t="s">
        <v>130</v>
      </c>
      <c r="D122" s="5" t="s">
        <v>298</v>
      </c>
      <c r="E122" s="12" t="s">
        <v>71</v>
      </c>
    </row>
    <row r="123" spans="1:5" ht="45">
      <c r="A123" s="59">
        <v>110</v>
      </c>
      <c r="B123" s="5" t="s">
        <v>299</v>
      </c>
      <c r="C123" s="57" t="s">
        <v>130</v>
      </c>
      <c r="D123" s="5" t="s">
        <v>299</v>
      </c>
      <c r="E123" s="12" t="s">
        <v>71</v>
      </c>
    </row>
    <row r="124" spans="1:5" ht="60">
      <c r="A124" s="59">
        <v>111</v>
      </c>
      <c r="B124" s="5" t="s">
        <v>300</v>
      </c>
      <c r="C124" s="57" t="s">
        <v>130</v>
      </c>
      <c r="D124" s="5" t="s">
        <v>300</v>
      </c>
      <c r="E124" s="12" t="s">
        <v>71</v>
      </c>
    </row>
    <row r="125" spans="1:5" ht="60">
      <c r="A125" s="59">
        <v>112</v>
      </c>
      <c r="B125" s="5" t="s">
        <v>301</v>
      </c>
      <c r="C125" s="57" t="s">
        <v>130</v>
      </c>
      <c r="D125" s="5" t="s">
        <v>301</v>
      </c>
      <c r="E125" s="12" t="s">
        <v>71</v>
      </c>
    </row>
    <row r="126" spans="1:5">
      <c r="A126" s="140" t="s">
        <v>302</v>
      </c>
      <c r="B126" s="140"/>
      <c r="C126" s="140"/>
      <c r="D126" s="140"/>
      <c r="E126" s="140"/>
    </row>
    <row r="127" spans="1:5" ht="30">
      <c r="A127" s="59">
        <v>113</v>
      </c>
      <c r="B127" s="5" t="s">
        <v>288</v>
      </c>
      <c r="C127" s="57" t="s">
        <v>24</v>
      </c>
      <c r="D127" s="5" t="s">
        <v>288</v>
      </c>
      <c r="E127" s="12">
        <v>0</v>
      </c>
    </row>
    <row r="128" spans="1:5" ht="45">
      <c r="A128" s="59">
        <v>114</v>
      </c>
      <c r="B128" s="5" t="s">
        <v>289</v>
      </c>
      <c r="C128" s="57" t="s">
        <v>24</v>
      </c>
      <c r="D128" s="5" t="s">
        <v>289</v>
      </c>
      <c r="E128" s="12">
        <v>0</v>
      </c>
    </row>
    <row r="129" spans="1:5" ht="45">
      <c r="A129" s="59">
        <v>115</v>
      </c>
      <c r="B129" s="5" t="s">
        <v>290</v>
      </c>
      <c r="C129" s="57" t="s">
        <v>24</v>
      </c>
      <c r="D129" s="5" t="s">
        <v>290</v>
      </c>
      <c r="E129" s="12">
        <v>0</v>
      </c>
    </row>
    <row r="130" spans="1:5" ht="30">
      <c r="A130" s="59">
        <v>116</v>
      </c>
      <c r="B130" s="5" t="s">
        <v>291</v>
      </c>
      <c r="C130" s="57" t="s">
        <v>130</v>
      </c>
      <c r="D130" s="5" t="s">
        <v>291</v>
      </c>
      <c r="E130" s="19">
        <v>0</v>
      </c>
    </row>
    <row r="131" spans="1:5">
      <c r="A131" s="139" t="s">
        <v>303</v>
      </c>
      <c r="B131" s="139"/>
      <c r="C131" s="139"/>
      <c r="D131" s="139"/>
      <c r="E131" s="139"/>
    </row>
    <row r="132" spans="1:5" ht="30">
      <c r="A132" s="59">
        <v>117</v>
      </c>
      <c r="B132" s="5" t="s">
        <v>304</v>
      </c>
      <c r="C132" s="57" t="s">
        <v>24</v>
      </c>
      <c r="D132" s="5" t="s">
        <v>304</v>
      </c>
      <c r="E132" s="12">
        <v>0</v>
      </c>
    </row>
    <row r="133" spans="1:5" ht="30">
      <c r="A133" s="59">
        <v>118</v>
      </c>
      <c r="B133" s="5" t="s">
        <v>305</v>
      </c>
      <c r="C133" s="57" t="s">
        <v>24</v>
      </c>
      <c r="D133" s="5" t="s">
        <v>305</v>
      </c>
      <c r="E133" s="12">
        <v>0</v>
      </c>
    </row>
    <row r="134" spans="1:5" ht="60">
      <c r="A134" s="59">
        <v>119</v>
      </c>
      <c r="B134" s="5" t="s">
        <v>306</v>
      </c>
      <c r="C134" s="57" t="s">
        <v>130</v>
      </c>
      <c r="D134" s="5" t="s">
        <v>306</v>
      </c>
      <c r="E134" s="55">
        <v>0</v>
      </c>
    </row>
  </sheetData>
  <mergeCells count="7">
    <mergeCell ref="A75:E75"/>
    <mergeCell ref="A126:E126"/>
    <mergeCell ref="A131:E131"/>
    <mergeCell ref="A1:E1"/>
    <mergeCell ref="A7:E7"/>
    <mergeCell ref="A25:E25"/>
    <mergeCell ref="A42:E4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</vt:lpstr>
      <vt:lpstr>2.8.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2024-03-18T11:49:20Z</dcterms:modified>
</cp:coreProperties>
</file>