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8" i="1" l="1"/>
  <c r="F9" i="1" l="1"/>
  <c r="F10" i="1"/>
  <c r="F11" i="1"/>
  <c r="F12" i="1"/>
  <c r="F13" i="1"/>
  <c r="F15" i="1"/>
  <c r="F16" i="1"/>
  <c r="F17" i="1"/>
  <c r="F18" i="1"/>
  <c r="F19" i="1"/>
  <c r="F21" i="1"/>
  <c r="F22" i="1"/>
  <c r="F23" i="1"/>
  <c r="F24" i="1"/>
  <c r="F6" i="1"/>
  <c r="F7" i="1"/>
  <c r="E20" i="1" l="1"/>
  <c r="F20" i="1" s="1"/>
  <c r="E25" i="1"/>
  <c r="E5" i="1"/>
  <c r="F14" i="1" l="1"/>
  <c r="F5" i="1"/>
  <c r="F8" i="1"/>
  <c r="F25" i="1" l="1"/>
</calcChain>
</file>

<file path=xl/sharedStrings.xml><?xml version="1.0" encoding="utf-8"?>
<sst xmlns="http://schemas.openxmlformats.org/spreadsheetml/2006/main" count="85" uniqueCount="60">
  <si>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</si>
  <si>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</si>
  <si>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</si>
  <si>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</si>
  <si>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</si>
  <si>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</si>
  <si>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</si>
  <si>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</si>
  <si>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</si>
  <si>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</si>
  <si>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</si>
  <si>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</si>
  <si>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</si>
  <si>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</si>
  <si>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</si>
  <si>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</si>
  <si>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</si>
  <si>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</si>
  <si>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</si>
  <si>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</si>
  <si>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</si>
  <si>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</si>
  <si>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</si>
  <si>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</si>
  <si>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</si>
  <si>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</si>
  <si>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</si>
  <si>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</si>
  <si>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</si>
  <si>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</si>
  <si>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</si>
  <si>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</si>
  <si>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</si>
  <si>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ТО внутриподъездных газопроводов в домах до 40 лет эксплуатации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</si>
  <si>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</si>
  <si>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</si>
  <si>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</si>
  <si>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</si>
  <si>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</si>
  <si>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</si>
  <si>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</si>
  <si>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</si>
  <si>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</si>
  <si>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</si>
  <si>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</si>
  <si>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</si>
  <si>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</si>
  <si>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</si>
  <si>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</si>
  <si>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</si>
  <si>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</si>
  <si>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</si>
  <si>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</si>
  <si>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</si>
  <si>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</si>
  <si>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t>ежемесячная сумма при 100% оплате</t>
  </si>
  <si>
    <t>общая площадь 3782,94</t>
  </si>
  <si>
    <t>покос 2352,6</t>
  </si>
  <si>
    <r>
      <t xml:space="preserve">                                                                                                                                  Приложение № 1 к Договору  
Расчет стоимости услуг по управлению дома и содержанию общего имущества МКД.
</t>
    </r>
    <r>
      <rPr>
        <b/>
        <sz val="11"/>
        <color theme="1"/>
        <rFont val="Calibri"/>
        <family val="2"/>
        <charset val="204"/>
        <scheme val="minor"/>
      </rPr>
      <t>Размер платы по управлению, содержанию и текущему ремонту общего имущества МКД для домов без мусоропроводов, с теплосчетчиком, до 40 лет эксплуатации Морская д.4</t>
    </r>
  </si>
  <si>
    <t>Прогнозируемый размер платы за 1 м. кв. помещения с 01.07.2023г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</si>
</sst>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topLeftCell="A7" workbookViewId="0">
      <selection sqref="A1:E25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  <col min="9" max="9" width="10.7109375" bestFit="1" customWidth="1"/>
  </cols>
  <sheetData>
    <row r="1" spans="1:9" x14ac:dyDescent="0.25">
      <c r="A1" s="18" t="s">
        <v>58</v>
      </c>
      <c r="B1" s="18"/>
      <c r="C1" s="18"/>
      <c r="D1" s="18"/>
      <c r="E1" s="18"/>
      <c r="F1" s="19" t="s">
        <v>55</v>
      </c>
    </row>
    <row r="2" spans="1:9" x14ac:dyDescent="0.25">
      <c r="A2" s="18"/>
      <c r="B2" s="18"/>
      <c r="C2" s="18"/>
      <c r="D2" s="18"/>
      <c r="E2" s="18"/>
      <c r="F2" s="19"/>
    </row>
    <row r="3" spans="1:9" ht="29.25" customHeight="1" x14ac:dyDescent="0.25">
      <c r="A3" s="18"/>
      <c r="B3" s="18"/>
      <c r="C3" s="18"/>
      <c r="D3" s="18"/>
      <c r="E3" s="18"/>
      <c r="F3" s="19"/>
    </row>
    <row r="4" spans="1:9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59</v>
      </c>
      <c r="F4" s="15" t="s">
        <v>56</v>
      </c>
      <c r="H4">
        <v>3782.94</v>
      </c>
      <c r="I4" t="s">
        <v>57</v>
      </c>
    </row>
    <row r="5" spans="1:9" ht="39" x14ac:dyDescent="0.25">
      <c r="A5" s="3">
        <v>1</v>
      </c>
      <c r="B5" s="7" t="s">
        <v>3</v>
      </c>
      <c r="C5" s="3" t="s">
        <v>4</v>
      </c>
      <c r="D5" s="3" t="s">
        <v>45</v>
      </c>
      <c r="E5" s="8">
        <f>E6+E7</f>
        <v>1.81</v>
      </c>
      <c r="F5" s="16">
        <f>$H$4*E5</f>
        <v>6847.1214</v>
      </c>
    </row>
    <row r="6" spans="1:9" ht="51.75" x14ac:dyDescent="0.25">
      <c r="A6" s="9" t="s">
        <v>6</v>
      </c>
      <c r="B6" s="10" t="s">
        <v>5</v>
      </c>
      <c r="C6" s="11" t="s">
        <v>29</v>
      </c>
      <c r="D6" s="3" t="s">
        <v>45</v>
      </c>
      <c r="E6" s="3">
        <v>0.57999999999999996</v>
      </c>
      <c r="F6" s="16">
        <f>$H$4*E6</f>
        <v>2194.1052</v>
      </c>
    </row>
    <row r="7" spans="1:9" x14ac:dyDescent="0.25">
      <c r="A7" s="9" t="s">
        <v>8</v>
      </c>
      <c r="B7" s="11" t="s">
        <v>7</v>
      </c>
      <c r="C7" s="11" t="s">
        <v>29</v>
      </c>
      <c r="D7" s="3" t="s">
        <v>45</v>
      </c>
      <c r="E7" s="3">
        <v>1.23</v>
      </c>
      <c r="F7" s="16">
        <f t="shared" ref="F7:F25" si="0">$H$4*E7</f>
        <v>4653.0162</v>
      </c>
    </row>
    <row r="8" spans="1:9" ht="64.5" x14ac:dyDescent="0.25">
      <c r="A8" s="9" t="s">
        <v>10</v>
      </c>
      <c r="B8" s="7" t="s">
        <v>9</v>
      </c>
      <c r="C8" s="11" t="s">
        <v>29</v>
      </c>
      <c r="D8" s="3"/>
      <c r="E8" s="8">
        <f>E9+E10+E11+E12+E13</f>
        <v>5.19</v>
      </c>
      <c r="F8" s="16">
        <f t="shared" si="0"/>
        <v>19633.458600000002</v>
      </c>
    </row>
    <row r="9" spans="1:9" x14ac:dyDescent="0.25">
      <c r="A9" s="9" t="s">
        <v>12</v>
      </c>
      <c r="B9" s="11" t="s">
        <v>11</v>
      </c>
      <c r="C9" s="11" t="s">
        <v>29</v>
      </c>
      <c r="D9" s="3" t="s">
        <v>46</v>
      </c>
      <c r="E9" s="3">
        <v>0.54</v>
      </c>
      <c r="F9" s="16">
        <f t="shared" si="0"/>
        <v>2042.7876000000001</v>
      </c>
    </row>
    <row r="10" spans="1:9" ht="30" x14ac:dyDescent="0.25">
      <c r="A10" s="9" t="s">
        <v>13</v>
      </c>
      <c r="B10" s="11" t="s">
        <v>30</v>
      </c>
      <c r="C10" s="11" t="s">
        <v>29</v>
      </c>
      <c r="D10" s="14" t="s">
        <v>47</v>
      </c>
      <c r="E10" s="3">
        <v>1.57</v>
      </c>
      <c r="F10" s="16">
        <f t="shared" si="0"/>
        <v>5939.2157999999999</v>
      </c>
    </row>
    <row r="11" spans="1:9" ht="30" x14ac:dyDescent="0.25">
      <c r="A11" s="9" t="s">
        <v>14</v>
      </c>
      <c r="B11" s="11" t="s">
        <v>31</v>
      </c>
      <c r="C11" s="11" t="s">
        <v>29</v>
      </c>
      <c r="D11" s="14" t="s">
        <v>47</v>
      </c>
      <c r="E11" s="3">
        <v>1.31</v>
      </c>
      <c r="F11" s="16">
        <f t="shared" si="0"/>
        <v>4955.6514000000006</v>
      </c>
    </row>
    <row r="12" spans="1:9" ht="30" x14ac:dyDescent="0.25">
      <c r="A12" s="9" t="s">
        <v>15</v>
      </c>
      <c r="B12" s="11" t="s">
        <v>32</v>
      </c>
      <c r="C12" s="11" t="s">
        <v>29</v>
      </c>
      <c r="D12" s="14" t="s">
        <v>47</v>
      </c>
      <c r="E12" s="3">
        <v>1.18</v>
      </c>
      <c r="F12" s="16">
        <f t="shared" si="0"/>
        <v>4463.8692000000001</v>
      </c>
    </row>
    <row r="13" spans="1:9" ht="26.25" x14ac:dyDescent="0.25">
      <c r="A13" s="9" t="s">
        <v>16</v>
      </c>
      <c r="B13" s="10" t="s">
        <v>33</v>
      </c>
      <c r="C13" s="11" t="s">
        <v>29</v>
      </c>
      <c r="D13" s="3" t="s">
        <v>48</v>
      </c>
      <c r="E13" s="3">
        <v>0.59</v>
      </c>
      <c r="F13" s="16">
        <f t="shared" si="0"/>
        <v>2231.9346</v>
      </c>
    </row>
    <row r="14" spans="1:9" ht="26.25" x14ac:dyDescent="0.25">
      <c r="A14" s="9" t="s">
        <v>17</v>
      </c>
      <c r="B14" s="7" t="s">
        <v>34</v>
      </c>
      <c r="C14" s="11" t="s">
        <v>29</v>
      </c>
      <c r="D14" s="3"/>
      <c r="E14" s="8">
        <f>E15+E16+E17+E18+E19</f>
        <v>3.8899999999999997</v>
      </c>
      <c r="F14" s="16">
        <f t="shared" si="0"/>
        <v>14715.6366</v>
      </c>
    </row>
    <row r="15" spans="1:9" ht="45" x14ac:dyDescent="0.25">
      <c r="A15" s="9" t="s">
        <v>18</v>
      </c>
      <c r="B15" s="12" t="s">
        <v>35</v>
      </c>
      <c r="C15" s="11" t="s">
        <v>29</v>
      </c>
      <c r="D15" s="14" t="s">
        <v>49</v>
      </c>
      <c r="E15" s="3">
        <v>1</v>
      </c>
      <c r="F15" s="16">
        <f t="shared" si="0"/>
        <v>3782.94</v>
      </c>
    </row>
    <row r="16" spans="1:9" ht="39" x14ac:dyDescent="0.25">
      <c r="A16" s="9" t="s">
        <v>19</v>
      </c>
      <c r="B16" s="12" t="s">
        <v>36</v>
      </c>
      <c r="C16" s="11" t="s">
        <v>29</v>
      </c>
      <c r="D16" s="14" t="s">
        <v>47</v>
      </c>
      <c r="E16" s="3">
        <v>0.15</v>
      </c>
      <c r="F16" s="16">
        <f t="shared" si="0"/>
        <v>567.44100000000003</v>
      </c>
    </row>
    <row r="17" spans="1:6" ht="39" x14ac:dyDescent="0.25">
      <c r="A17" s="9" t="s">
        <v>20</v>
      </c>
      <c r="B17" s="12" t="s">
        <v>37</v>
      </c>
      <c r="C17" s="11" t="s">
        <v>29</v>
      </c>
      <c r="D17" s="14" t="s">
        <v>47</v>
      </c>
      <c r="E17" s="3">
        <v>0.1</v>
      </c>
      <c r="F17" s="16">
        <f t="shared" si="0"/>
        <v>378.29400000000004</v>
      </c>
    </row>
    <row r="18" spans="1:6" ht="30" x14ac:dyDescent="0.25">
      <c r="A18" s="9" t="s">
        <v>21</v>
      </c>
      <c r="B18" s="12" t="s">
        <v>38</v>
      </c>
      <c r="C18" s="11" t="s">
        <v>29</v>
      </c>
      <c r="D18" s="14" t="s">
        <v>50</v>
      </c>
      <c r="E18" s="3">
        <v>1.64</v>
      </c>
      <c r="F18" s="16">
        <f t="shared" si="0"/>
        <v>6204.0216</v>
      </c>
    </row>
    <row r="19" spans="1:6" ht="51.75" x14ac:dyDescent="0.25">
      <c r="A19" s="9" t="s">
        <v>22</v>
      </c>
      <c r="B19" s="12" t="s">
        <v>39</v>
      </c>
      <c r="C19" s="11" t="s">
        <v>29</v>
      </c>
      <c r="D19" s="3" t="s">
        <v>51</v>
      </c>
      <c r="E19" s="3">
        <v>1</v>
      </c>
      <c r="F19" s="16">
        <f t="shared" si="0"/>
        <v>3782.94</v>
      </c>
    </row>
    <row r="20" spans="1:6" ht="25.5" x14ac:dyDescent="0.25">
      <c r="A20" s="9" t="s">
        <v>23</v>
      </c>
      <c r="B20" s="13" t="s">
        <v>40</v>
      </c>
      <c r="C20" s="11" t="s">
        <v>29</v>
      </c>
      <c r="D20" s="3"/>
      <c r="E20" s="8">
        <f>E21</f>
        <v>0.23</v>
      </c>
      <c r="F20" s="16">
        <f t="shared" si="0"/>
        <v>870.07620000000009</v>
      </c>
    </row>
    <row r="21" spans="1:6" x14ac:dyDescent="0.25">
      <c r="A21" s="9" t="s">
        <v>24</v>
      </c>
      <c r="B21" s="11" t="s">
        <v>41</v>
      </c>
      <c r="C21" s="11" t="s">
        <v>29</v>
      </c>
      <c r="D21" s="3" t="s">
        <v>52</v>
      </c>
      <c r="E21" s="3">
        <v>0.23</v>
      </c>
      <c r="F21" s="16">
        <f t="shared" si="0"/>
        <v>870.07620000000009</v>
      </c>
    </row>
    <row r="22" spans="1:6" ht="26.25" x14ac:dyDescent="0.25">
      <c r="A22" s="9" t="s">
        <v>25</v>
      </c>
      <c r="B22" s="7" t="s">
        <v>42</v>
      </c>
      <c r="C22" s="11" t="s">
        <v>29</v>
      </c>
      <c r="D22" s="3" t="s">
        <v>53</v>
      </c>
      <c r="E22" s="8">
        <v>0.2</v>
      </c>
      <c r="F22" s="16">
        <f t="shared" si="0"/>
        <v>756.58800000000008</v>
      </c>
    </row>
    <row r="23" spans="1:6" x14ac:dyDescent="0.25">
      <c r="A23" s="9" t="s">
        <v>26</v>
      </c>
      <c r="B23" s="5" t="s">
        <v>43</v>
      </c>
      <c r="C23" s="11" t="s">
        <v>29</v>
      </c>
      <c r="D23" s="3" t="s">
        <v>52</v>
      </c>
      <c r="E23" s="8">
        <v>3.34</v>
      </c>
      <c r="F23" s="16">
        <f t="shared" si="0"/>
        <v>12635.0196</v>
      </c>
    </row>
    <row r="24" spans="1:6" x14ac:dyDescent="0.25">
      <c r="A24" s="9" t="s">
        <v>27</v>
      </c>
      <c r="B24" s="5" t="s">
        <v>44</v>
      </c>
      <c r="C24" s="11" t="s">
        <v>29</v>
      </c>
      <c r="D24" s="3" t="s">
        <v>54</v>
      </c>
      <c r="E24" s="8">
        <v>1.34</v>
      </c>
      <c r="F24" s="16">
        <f t="shared" si="0"/>
        <v>5069.1396000000004</v>
      </c>
    </row>
    <row r="25" spans="1:6" x14ac:dyDescent="0.25">
      <c r="A25" s="9"/>
      <c r="B25" s="3" t="s">
        <v>28</v>
      </c>
      <c r="C25" s="3"/>
      <c r="D25" s="3"/>
      <c r="E25" s="17">
        <f>E5+E8+E14+E20+E22+E23+E24</f>
        <v>16</v>
      </c>
      <c r="F25" s="16">
        <f t="shared" si="0"/>
        <v>60527.040000000001</v>
      </c>
    </row>
    <row r="26" spans="1:6" x14ac:dyDescent="0.25">
      <c r="A26" s="1"/>
    </row>
    <row r="27" spans="1:6" x14ac:dyDescent="0.25">
      <c r="A27" s="2"/>
    </row>
  </sheetData>
  <mergeCells count="2">
    <mergeCell ref="A1:E3"/>
    <mergeCell ref="F1:F3"/>
  </mergeCells>
  <pageMargins left="0" right="0" top="0" bottom="0" header="0" footer="0"/>
  <pageSetup paperSize="9" scale="7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2023-06-29T10:55:44Z</dcterms:modified>
</cp:coreProperties>
</file>